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835" activeTab="0"/>
  </bookViews>
  <sheets>
    <sheet name="Salīdz" sheetId="1" r:id="rId1"/>
    <sheet name="Vieglās" sheetId="2" r:id="rId2"/>
    <sheet name="Vieglās klases" sheetId="3" r:id="rId3"/>
    <sheet name="Vieglie mod" sheetId="4" r:id="rId4"/>
    <sheet name="Kravas salīdz" sheetId="5" r:id="rId5"/>
    <sheet name="Kravas" sheetId="6" r:id="rId6"/>
    <sheet name="Kravas mod" sheetId="7" r:id="rId7"/>
    <sheet name="Autobusi" sheetId="8" r:id="rId8"/>
    <sheet name="Motocikli" sheetId="9" r:id="rId9"/>
  </sheets>
  <definedNames/>
  <calcPr fullCalcOnLoad="1"/>
</workbook>
</file>

<file path=xl/sharedStrings.xml><?xml version="1.0" encoding="utf-8"?>
<sst xmlns="http://schemas.openxmlformats.org/spreadsheetml/2006/main" count="2044" uniqueCount="930">
  <si>
    <t>t.sk.</t>
  </si>
  <si>
    <t>kopā</t>
  </si>
  <si>
    <t>TRZ</t>
  </si>
  <si>
    <t>2008.g.</t>
  </si>
  <si>
    <t>+/-</t>
  </si>
  <si>
    <t>VW</t>
  </si>
  <si>
    <t>TOYOTA</t>
  </si>
  <si>
    <t>RENAULT</t>
  </si>
  <si>
    <t>HYUNDAI</t>
  </si>
  <si>
    <t>MAZDA</t>
  </si>
  <si>
    <t>BMW</t>
  </si>
  <si>
    <t>MITSUBISHI</t>
  </si>
  <si>
    <t>FORD</t>
  </si>
  <si>
    <t>ŠKODA</t>
  </si>
  <si>
    <t>MERCEDES BENZ</t>
  </si>
  <si>
    <t>SUBARU</t>
  </si>
  <si>
    <t>AUDI</t>
  </si>
  <si>
    <t>HONDA</t>
  </si>
  <si>
    <t>LEXUS</t>
  </si>
  <si>
    <t>OPEL</t>
  </si>
  <si>
    <t>VOLVO</t>
  </si>
  <si>
    <t>CITROEN</t>
  </si>
  <si>
    <t>KIA</t>
  </si>
  <si>
    <t>NISSAN</t>
  </si>
  <si>
    <t>PEUGEOT</t>
  </si>
  <si>
    <t>LADA</t>
  </si>
  <si>
    <t>LAND ROVER</t>
  </si>
  <si>
    <t>SUZUKI</t>
  </si>
  <si>
    <t>SEAT</t>
  </si>
  <si>
    <t>DACIA</t>
  </si>
  <si>
    <t>PORSCHE</t>
  </si>
  <si>
    <t>FIAT</t>
  </si>
  <si>
    <t>HUMMER</t>
  </si>
  <si>
    <t>SAAB</t>
  </si>
  <si>
    <t>MINI</t>
  </si>
  <si>
    <t>CHEVROLET</t>
  </si>
  <si>
    <t>CHRYSLER</t>
  </si>
  <si>
    <t>JEEP</t>
  </si>
  <si>
    <t>BENTLEY</t>
  </si>
  <si>
    <t>JAGUAR</t>
  </si>
  <si>
    <t>DODGE</t>
  </si>
  <si>
    <t>ALFA ROMEO</t>
  </si>
  <si>
    <t>CADILLAC</t>
  </si>
  <si>
    <t>SSANG YONG</t>
  </si>
  <si>
    <t>INFINITI</t>
  </si>
  <si>
    <t>MASERATI</t>
  </si>
  <si>
    <t>ASTON MARTIN</t>
  </si>
  <si>
    <t>BUICK</t>
  </si>
  <si>
    <t>GMC</t>
  </si>
  <si>
    <t>KOENIGSEGG</t>
  </si>
  <si>
    <t>KTM</t>
  </si>
  <si>
    <t>LOTUS</t>
  </si>
  <si>
    <t>DAIHATSU</t>
  </si>
  <si>
    <t>FERRARI</t>
  </si>
  <si>
    <t>IVECO</t>
  </si>
  <si>
    <t>LINCOLN</t>
  </si>
  <si>
    <t>MAYBACH</t>
  </si>
  <si>
    <t>OSC</t>
  </si>
  <si>
    <t>SMART</t>
  </si>
  <si>
    <t>SPYKER</t>
  </si>
  <si>
    <t>MARKA</t>
  </si>
  <si>
    <t>31.01.</t>
  </si>
  <si>
    <t>2005.g.</t>
  </si>
  <si>
    <t>%</t>
  </si>
  <si>
    <t>*2008.g. janv.-dec.</t>
  </si>
  <si>
    <t>**2009.g. janv.-dec.</t>
  </si>
  <si>
    <r>
      <t>Jaunu</t>
    </r>
    <r>
      <rPr>
        <b/>
        <sz val="10"/>
        <rFont val="Arial"/>
        <family val="2"/>
      </rPr>
      <t xml:space="preserve"> VIEGLO</t>
    </r>
    <r>
      <rPr>
        <sz val="10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</si>
  <si>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10"/>
        <rFont val="Arial"/>
        <family val="2"/>
      </rPr>
      <t>MARKĀM.</t>
    </r>
  </si>
  <si>
    <t>(bez tranzīta)</t>
  </si>
  <si>
    <t xml:space="preserve"> *2008.gada JANVĀRIS - DECEMBRIS (2007.g.un 2008.g. izlaidums) un</t>
  </si>
  <si>
    <t>**2009.gada JANVĀRIS -DECEMBRIS (2008.g. un 2009.g. izlaidums)</t>
  </si>
  <si>
    <t>Nr.</t>
  </si>
  <si>
    <t>janvārī</t>
  </si>
  <si>
    <t>29.02.</t>
  </si>
  <si>
    <t>februārī</t>
  </si>
  <si>
    <t>01.01. – 28.02.</t>
  </si>
  <si>
    <t>marts</t>
  </si>
  <si>
    <t>01.01. – 31.03.</t>
  </si>
  <si>
    <t>aprīlis</t>
  </si>
  <si>
    <t>apr.</t>
  </si>
  <si>
    <t>01.01. – 30.04.</t>
  </si>
  <si>
    <t>mai</t>
  </si>
  <si>
    <t>maijs</t>
  </si>
  <si>
    <t>01.01. – 31.05.</t>
  </si>
  <si>
    <t>jūnijs</t>
  </si>
  <si>
    <t>01.01. – 30.06.</t>
  </si>
  <si>
    <t>augusts</t>
  </si>
  <si>
    <t>jūlijs</t>
  </si>
  <si>
    <t>01.01. – 31.07.</t>
  </si>
  <si>
    <t>01.01. – 31.08.</t>
  </si>
  <si>
    <t>septembris</t>
  </si>
  <si>
    <t>01.01. – 30.09.</t>
  </si>
  <si>
    <t>oktobris</t>
  </si>
  <si>
    <t>01.01. – 31.10.</t>
  </si>
  <si>
    <t>novembris</t>
  </si>
  <si>
    <t>01.01. – 30.11.</t>
  </si>
  <si>
    <t>decembris</t>
  </si>
  <si>
    <t>01.01. – 31.12.</t>
  </si>
  <si>
    <r>
      <t xml:space="preserve">Jaunu </t>
    </r>
    <r>
      <rPr>
        <b/>
        <sz val="10"/>
        <rFont val="Arial"/>
        <family val="2"/>
      </rPr>
      <t xml:space="preserve">VIEGLO </t>
    </r>
    <r>
      <rPr>
        <sz val="10"/>
        <rFont val="Arial"/>
        <family val="2"/>
      </rPr>
      <t xml:space="preserve"> automobiļu reģistrācijas dati  </t>
    </r>
  </si>
  <si>
    <r>
      <t xml:space="preserve">pa </t>
    </r>
    <r>
      <rPr>
        <b/>
        <sz val="10"/>
        <rFont val="Arial"/>
        <family val="2"/>
      </rPr>
      <t>MĒNEŠIEM</t>
    </r>
    <r>
      <rPr>
        <sz val="10"/>
        <rFont val="Arial"/>
        <family val="2"/>
      </rPr>
      <t>.</t>
    </r>
  </si>
  <si>
    <t>(2008.g. un 2009.g. izlaidums).</t>
  </si>
  <si>
    <t>2009. gada JANVĀRIS - DECEMBRIS</t>
  </si>
  <si>
    <t>SKAITS</t>
  </si>
  <si>
    <t>AUDI A6</t>
  </si>
  <si>
    <t>FORD FOCUS</t>
  </si>
  <si>
    <t>AUDI Q5</t>
  </si>
  <si>
    <t>FORD MONDEO</t>
  </si>
  <si>
    <t>AUDI A4</t>
  </si>
  <si>
    <t>FORD KUGA</t>
  </si>
  <si>
    <t>AUDI A5</t>
  </si>
  <si>
    <t>FORD FIESTA</t>
  </si>
  <si>
    <t>AUDI A3</t>
  </si>
  <si>
    <t>FORD TOURNEO CONNECT</t>
  </si>
  <si>
    <t>AUDI Q7</t>
  </si>
  <si>
    <t>FORD KA</t>
  </si>
  <si>
    <t>AUDI A4 ALLROAD QUATTRO</t>
  </si>
  <si>
    <t>FORD TRANSIT</t>
  </si>
  <si>
    <t>AUDI A6 ALLROAD</t>
  </si>
  <si>
    <t>FORD S-MAX</t>
  </si>
  <si>
    <t>AUDI A8</t>
  </si>
  <si>
    <t>FORD GALAXY</t>
  </si>
  <si>
    <t>AUDI RS6</t>
  </si>
  <si>
    <t>FORD TOURNEO</t>
  </si>
  <si>
    <t>AUDI A6 AVANT</t>
  </si>
  <si>
    <t>FORD FUSION</t>
  </si>
  <si>
    <t>AUDI A8L</t>
  </si>
  <si>
    <t>FORD C-MAX</t>
  </si>
  <si>
    <t>AUDI R8</t>
  </si>
  <si>
    <t>FORD MUSTANG</t>
  </si>
  <si>
    <t>AUDI TT</t>
  </si>
  <si>
    <t>AUDI TT RS</t>
  </si>
  <si>
    <t>HONDA ACCORD</t>
  </si>
  <si>
    <t>HONDA CRV</t>
  </si>
  <si>
    <t>MAZDA 6</t>
  </si>
  <si>
    <t>HONDA CIVIC</t>
  </si>
  <si>
    <t>MAZDA 5</t>
  </si>
  <si>
    <t>HONDA ACCORD TOURER</t>
  </si>
  <si>
    <t>MAZDA 3</t>
  </si>
  <si>
    <t>HONDA JAZZ</t>
  </si>
  <si>
    <t>MAZDA CX-7</t>
  </si>
  <si>
    <t>HONDA FR-V</t>
  </si>
  <si>
    <t>MAZDA 3 MPS</t>
  </si>
  <si>
    <t>HONDA INSIGHT</t>
  </si>
  <si>
    <t>MAZDA 2</t>
  </si>
  <si>
    <t>HONDA LEGEND</t>
  </si>
  <si>
    <t>MAZDA CX-9</t>
  </si>
  <si>
    <t>VOLVO XC60</t>
  </si>
  <si>
    <t>MITSUBISHI LANCER</t>
  </si>
  <si>
    <t>VOLVO S80</t>
  </si>
  <si>
    <t>MITSUBISHI OUTLANDER</t>
  </si>
  <si>
    <t>VOLVO XC90</t>
  </si>
  <si>
    <t>MITSUBISHI PAJERO</t>
  </si>
  <si>
    <t>VOLVO S60</t>
  </si>
  <si>
    <t>MITSUBISHI COLT</t>
  </si>
  <si>
    <t>VOLVO S40</t>
  </si>
  <si>
    <t>MITSUBISHI GRANDIS</t>
  </si>
  <si>
    <t>VOLVO V50</t>
  </si>
  <si>
    <t>MITSUBISHI LANCER EVOLUTION</t>
  </si>
  <si>
    <t>VOLVO C30</t>
  </si>
  <si>
    <t>VOLVO XC70</t>
  </si>
  <si>
    <t>VOLVO V70</t>
  </si>
  <si>
    <t>SUBARU FORESTER</t>
  </si>
  <si>
    <t>SUBARU LEGACY</t>
  </si>
  <si>
    <t>SUBARU IMPREZA</t>
  </si>
  <si>
    <t>PEUGEOT 308</t>
  </si>
  <si>
    <t>SUBARU JUSTY</t>
  </si>
  <si>
    <t>PEUGEOT 207</t>
  </si>
  <si>
    <t>SUBARU TRIBECA</t>
  </si>
  <si>
    <t>PEUGEOT 3008</t>
  </si>
  <si>
    <t>SUBARU B9 TRIBECA</t>
  </si>
  <si>
    <t>PEUGEOT 4007</t>
  </si>
  <si>
    <t>PEUGEOT PARTNER</t>
  </si>
  <si>
    <t>PEUGEOT 407</t>
  </si>
  <si>
    <t>PEUGEOT 206+</t>
  </si>
  <si>
    <t>PEUGEOT 5008</t>
  </si>
  <si>
    <t>OPEL ASTRA</t>
  </si>
  <si>
    <t>PEUGEOT 107</t>
  </si>
  <si>
    <t>OPEL ASTRA STATION WAGON</t>
  </si>
  <si>
    <t>PEUGEOT BIPPER</t>
  </si>
  <si>
    <t>OPEL CORSA</t>
  </si>
  <si>
    <t>PEUGEOT EXPERT</t>
  </si>
  <si>
    <t>OPEL INSIGNIA</t>
  </si>
  <si>
    <t>OPEL MERIVA</t>
  </si>
  <si>
    <t>OPEL COMBO</t>
  </si>
  <si>
    <t>OPEL ZAFIRA</t>
  </si>
  <si>
    <t>OPEL VIVARO</t>
  </si>
  <si>
    <t>RENAULT MEGANE</t>
  </si>
  <si>
    <t>OPEL ANTARA</t>
  </si>
  <si>
    <t>RENAULT CLIO</t>
  </si>
  <si>
    <t>OPEL INSIGNIA SPORTS TOURER</t>
  </si>
  <si>
    <t>RENAULT MEGANE SCENIC</t>
  </si>
  <si>
    <t>OPEL VECTRA</t>
  </si>
  <si>
    <t>RENAULT KANGOO</t>
  </si>
  <si>
    <t>OPEL AGILA</t>
  </si>
  <si>
    <t>RENAULT TRAFIC</t>
  </si>
  <si>
    <t>OPEL ASTRA CARAVAN</t>
  </si>
  <si>
    <t>RENAULT LAGUNA</t>
  </si>
  <si>
    <t>OPEL MOVANO</t>
  </si>
  <si>
    <t>RENAULT KOLEOS</t>
  </si>
  <si>
    <t>OPEL VECTRA STATION WAGON</t>
  </si>
  <si>
    <t>RENAULT THALIA</t>
  </si>
  <si>
    <t>RENAULT ESPACE</t>
  </si>
  <si>
    <t>RENAULT TWINGO</t>
  </si>
  <si>
    <t>VW GOLF</t>
  </si>
  <si>
    <t>VW POLO</t>
  </si>
  <si>
    <t>VW TIGUAN</t>
  </si>
  <si>
    <t>TOYOTA LAND CRUISER</t>
  </si>
  <si>
    <t>VW PASSAT</t>
  </si>
  <si>
    <t>TOYOTA AVENSIS</t>
  </si>
  <si>
    <t>VW GOLF PLUS</t>
  </si>
  <si>
    <t>TOYOTA RAV4</t>
  </si>
  <si>
    <t>VW TOURAN</t>
  </si>
  <si>
    <t>TOYOTA COROLLA</t>
  </si>
  <si>
    <t>VW CADDY</t>
  </si>
  <si>
    <t>TOYOTA COROLLA VERSO</t>
  </si>
  <si>
    <t>VW TOUAREG</t>
  </si>
  <si>
    <t>TOYOTA AURIS</t>
  </si>
  <si>
    <t>VW SHARAN</t>
  </si>
  <si>
    <t>TOYOTA YARIS</t>
  </si>
  <si>
    <t>VW JETTA</t>
  </si>
  <si>
    <t>TOYOTA PRIUS</t>
  </si>
  <si>
    <t>VW TRANSPORTER</t>
  </si>
  <si>
    <t>TOYOTA VERSO</t>
  </si>
  <si>
    <t>VW PASSAT CC</t>
  </si>
  <si>
    <t>TOYOTA URBAN CRUISER</t>
  </si>
  <si>
    <t>VW CARAVELLE</t>
  </si>
  <si>
    <t>TOYOTA IQ</t>
  </si>
  <si>
    <t>VW SCIROCCO</t>
  </si>
  <si>
    <t>TOYOTA AYGO</t>
  </si>
  <si>
    <t>VW MULTIVAN</t>
  </si>
  <si>
    <t>TOYOTA HIACE</t>
  </si>
  <si>
    <t>VW CADDY LIFE</t>
  </si>
  <si>
    <t>TOYOTA HIGHLANDER</t>
  </si>
  <si>
    <t>TOYOTA VENZA</t>
  </si>
  <si>
    <t>NISSAN QASHQAI</t>
  </si>
  <si>
    <t>NISSAN X TRAIL</t>
  </si>
  <si>
    <t>MERCEDES BENZ C180</t>
  </si>
  <si>
    <t>NISSAN QASHQAI+2</t>
  </si>
  <si>
    <t>MERCEDES BENZ E350</t>
  </si>
  <si>
    <t>NISSAN NOTE</t>
  </si>
  <si>
    <t>MERCEDES BENZ A150</t>
  </si>
  <si>
    <t>NISSAN TIIDA</t>
  </si>
  <si>
    <t>MERCEDES BENZ C200</t>
  </si>
  <si>
    <t>NISSAN MICRA</t>
  </si>
  <si>
    <t>MERCEDES BENZ E220</t>
  </si>
  <si>
    <t>NISSAN MURANO</t>
  </si>
  <si>
    <t>MERCEDES BENZ S500</t>
  </si>
  <si>
    <t>NISSAN PATHFINDER</t>
  </si>
  <si>
    <t>MERCEDES BENZ ML 320</t>
  </si>
  <si>
    <t>NISSAN PATROL</t>
  </si>
  <si>
    <t>MERCEDES BENZ VITO 111</t>
  </si>
  <si>
    <t>MERCEDES BENZ CL 500</t>
  </si>
  <si>
    <t>MERCEDES BENZ E200</t>
  </si>
  <si>
    <t>MERCEDES BENZ A160</t>
  </si>
  <si>
    <t>MERCEDES BENZ CLS 350</t>
  </si>
  <si>
    <t>HYUNDAI I30</t>
  </si>
  <si>
    <t>MERCEDES BENZ S350</t>
  </si>
  <si>
    <t>HYUNDAI SANTA FE</t>
  </si>
  <si>
    <t>MERCEDES BENZ VIANO</t>
  </si>
  <si>
    <t>HYUNDAI GETZ</t>
  </si>
  <si>
    <t>MERCEDES BENZ GL 320</t>
  </si>
  <si>
    <t>HYUNDAI TUCSON</t>
  </si>
  <si>
    <t>MERCEDES BENZ ML 280</t>
  </si>
  <si>
    <t>HYUNDAI I30 CW</t>
  </si>
  <si>
    <t>MERCEDES BENZ ML 350</t>
  </si>
  <si>
    <t>HYUNDAI SONATA</t>
  </si>
  <si>
    <t>MERCEDES BENZ B150</t>
  </si>
  <si>
    <t>HYUNDAI MATRIX</t>
  </si>
  <si>
    <t>MERCEDES BENZ B180</t>
  </si>
  <si>
    <t>HYUNDAI H1</t>
  </si>
  <si>
    <t>MERCEDES BENZ GL 420</t>
  </si>
  <si>
    <t>HYUNDAI I20</t>
  </si>
  <si>
    <t>MERCEDES BENZ GLK 220</t>
  </si>
  <si>
    <t>HYUNDAI COUPE</t>
  </si>
  <si>
    <t>MERCEDES BENZ GLK 280</t>
  </si>
  <si>
    <t>HYUNDAI IX 55</t>
  </si>
  <si>
    <t>MERCEDES BENZ GLK 320</t>
  </si>
  <si>
    <t>HYUNDAI ACCENT</t>
  </si>
  <si>
    <t>MERCEDES BENZ B200</t>
  </si>
  <si>
    <t>MERCEDES BENZ C220</t>
  </si>
  <si>
    <t>MERCEDES BENZ C280</t>
  </si>
  <si>
    <t>MERCEDES BENZ C63 AMG</t>
  </si>
  <si>
    <t>MERCEDES BENZ GL 500</t>
  </si>
  <si>
    <t>CITROEN C4</t>
  </si>
  <si>
    <t>MERCEDES BENZ S320</t>
  </si>
  <si>
    <t>CITROEN C4 PICASSO</t>
  </si>
  <si>
    <t>MERCEDES BENZ SPRINTER 311</t>
  </si>
  <si>
    <t>CITROEN BERLINGO</t>
  </si>
  <si>
    <t>MERCEDES BENZ VITO 109</t>
  </si>
  <si>
    <t>CITROEN C5</t>
  </si>
  <si>
    <t>MERCEDES BENZ B170 NGT</t>
  </si>
  <si>
    <t>CITROEN C3</t>
  </si>
  <si>
    <t>MERCEDES BENZ C230</t>
  </si>
  <si>
    <t>CITROEN C-CROSSER</t>
  </si>
  <si>
    <t>MERCEDES BENZ CL 600</t>
  </si>
  <si>
    <t>CITROEN C1</t>
  </si>
  <si>
    <t>MERCEDES BENZ CL 63 AMG</t>
  </si>
  <si>
    <t>CITROEN JUMPY</t>
  </si>
  <si>
    <t>MERCEDES BENZ CLC 180</t>
  </si>
  <si>
    <t>CITROEN NEMO</t>
  </si>
  <si>
    <t>MERCEDES BENZ CLC 220</t>
  </si>
  <si>
    <t>CITROEN C3 PICASSO</t>
  </si>
  <si>
    <t>MERCEDES BENZ CLK 200</t>
  </si>
  <si>
    <t>CITROEN C2</t>
  </si>
  <si>
    <t>MERCEDES BENZ CLS 320</t>
  </si>
  <si>
    <t>CITROEN C6</t>
  </si>
  <si>
    <t>MERCEDES BENZ G500</t>
  </si>
  <si>
    <t>CITROEN JUMPER</t>
  </si>
  <si>
    <t>MERCEDES BENZ G55 AMG</t>
  </si>
  <si>
    <t>MERCEDES BENZ GL 350</t>
  </si>
  <si>
    <t>MERCEDES BENZ ML 500</t>
  </si>
  <si>
    <t>MERCEDES BENZ ML 63AMG</t>
  </si>
  <si>
    <t>MERCEDES BENZ R320</t>
  </si>
  <si>
    <t>BMW X6</t>
  </si>
  <si>
    <t>MERCEDES BENZ R350</t>
  </si>
  <si>
    <t>BMW X5</t>
  </si>
  <si>
    <t>MERCEDES BENZ SL 63 AMG</t>
  </si>
  <si>
    <t>BMW 320</t>
  </si>
  <si>
    <t>MERCEDES BENZ SLK 200</t>
  </si>
  <si>
    <t>BMW X3</t>
  </si>
  <si>
    <t>MERCEDES BENZ SPRINTER 309</t>
  </si>
  <si>
    <t>BMW 318</t>
  </si>
  <si>
    <t>MERCEDES BENZ SPRINTER 315</t>
  </si>
  <si>
    <t>BMW 118</t>
  </si>
  <si>
    <t>MERCEDES BENZ SPRINTER 318</t>
  </si>
  <si>
    <t>BMW 750</t>
  </si>
  <si>
    <t>MERCEDES BENZ VITO 115</t>
  </si>
  <si>
    <t>BMW 325</t>
  </si>
  <si>
    <t>BMW 330</t>
  </si>
  <si>
    <t>BMW 650</t>
  </si>
  <si>
    <t>BMW 116</t>
  </si>
  <si>
    <t>BMW X1</t>
  </si>
  <si>
    <t>ŠKODA OCTAVIA</t>
  </si>
  <si>
    <t>BMW Z4</t>
  </si>
  <si>
    <t>ŠKODA FABIA</t>
  </si>
  <si>
    <t>BMW 520</t>
  </si>
  <si>
    <t>ŠKODA SUPERB</t>
  </si>
  <si>
    <t>BMW 630</t>
  </si>
  <si>
    <t>ŠKODA ROOMSTER</t>
  </si>
  <si>
    <t>BMW 525</t>
  </si>
  <si>
    <t>ŠKODA YETI</t>
  </si>
  <si>
    <t>BMW 530</t>
  </si>
  <si>
    <t>BMW M3</t>
  </si>
  <si>
    <t>BMW 730</t>
  </si>
  <si>
    <t>BMW 740</t>
  </si>
  <si>
    <t>BMW 335</t>
  </si>
  <si>
    <t>KIA CEE D</t>
  </si>
  <si>
    <t>BMW 120</t>
  </si>
  <si>
    <t>KIA SORENTO</t>
  </si>
  <si>
    <t>BMW 130</t>
  </si>
  <si>
    <t>KIA SPORTAGE</t>
  </si>
  <si>
    <t>BMW 523</t>
  </si>
  <si>
    <t>KIA RIO</t>
  </si>
  <si>
    <t>BMW 535</t>
  </si>
  <si>
    <t>KIA CARNIVAL</t>
  </si>
  <si>
    <t>BMW 635</t>
  </si>
  <si>
    <t>KIA MAGENTIS</t>
  </si>
  <si>
    <t>BMW X5 M</t>
  </si>
  <si>
    <t>KIA CARENS</t>
  </si>
  <si>
    <t>BMW 123</t>
  </si>
  <si>
    <t>KIA PICANTO</t>
  </si>
  <si>
    <t>BMW ALPINA B3 3.0</t>
  </si>
  <si>
    <t>KIA SOUL</t>
  </si>
  <si>
    <t>BMW ALPINA D3</t>
  </si>
  <si>
    <t>BMW M5</t>
  </si>
  <si>
    <t>BMW M6</t>
  </si>
  <si>
    <t>BMW X6 M</t>
  </si>
  <si>
    <t>LEXUS RX 350</t>
  </si>
  <si>
    <t>LEXUS IS 250</t>
  </si>
  <si>
    <t>LEXUS RX 450H</t>
  </si>
  <si>
    <t>LEXUS GS 300</t>
  </si>
  <si>
    <t>LANDR ROVER FREELANDER 2</t>
  </si>
  <si>
    <t>LEXUS RX 400H</t>
  </si>
  <si>
    <t>LANDR ROVER RANGE ROVER SPORT</t>
  </si>
  <si>
    <t>LEXUS LS 600HL</t>
  </si>
  <si>
    <t>LANDR ROVER DISCOVERY</t>
  </si>
  <si>
    <t>LEXUS IS 220</t>
  </si>
  <si>
    <t>LANDR ROVER RANGE ROVER</t>
  </si>
  <si>
    <t>LEXUS GS 450H</t>
  </si>
  <si>
    <t>LEXUS LS 460</t>
  </si>
  <si>
    <t>LEXUS LX 570</t>
  </si>
  <si>
    <t>LEXUS GX 470</t>
  </si>
  <si>
    <t>LEXUS IS 250C</t>
  </si>
  <si>
    <t>JEEP GRAND CHEROKEE</t>
  </si>
  <si>
    <t>LEXUS LS 600H</t>
  </si>
  <si>
    <t>JEEP WRANGLER</t>
  </si>
  <si>
    <t>JEEP PATRIOT</t>
  </si>
  <si>
    <t>JEEP CHEROKEE</t>
  </si>
  <si>
    <t>JEEP COMPASS</t>
  </si>
  <si>
    <t>SUZUKI GRAND VITARA</t>
  </si>
  <si>
    <t>SUZUKI JIMNY</t>
  </si>
  <si>
    <t>SUZUKI SX4</t>
  </si>
  <si>
    <t>SUZUKI SPLASH</t>
  </si>
  <si>
    <t>JAGUAR XF</t>
  </si>
  <si>
    <t>JAGUAR X TYPE</t>
  </si>
  <si>
    <t>JAGUAR DAIMLER</t>
  </si>
  <si>
    <t>DACIA LOGAN</t>
  </si>
  <si>
    <t>DACIA SANDERO</t>
  </si>
  <si>
    <t>LADA 4X4</t>
  </si>
  <si>
    <t>LADA 1119</t>
  </si>
  <si>
    <t>LADA 1117</t>
  </si>
  <si>
    <t>LADA 2172</t>
  </si>
  <si>
    <t>SAAB 9 3</t>
  </si>
  <si>
    <t>LADA 1118</t>
  </si>
  <si>
    <t>SAAB 9 5</t>
  </si>
  <si>
    <t>LADA 2170</t>
  </si>
  <si>
    <t>CHEVROLET LACETTI</t>
  </si>
  <si>
    <t>MINI COOPER</t>
  </si>
  <si>
    <t>CHEVROLET AVEO</t>
  </si>
  <si>
    <t>MINI COOPER CLUBMAN</t>
  </si>
  <si>
    <t>CHEVROLET EXPRESS</t>
  </si>
  <si>
    <t>MINI ONE</t>
  </si>
  <si>
    <t>CHEVROLET HHR</t>
  </si>
  <si>
    <t>MINI COOPER CABRIO</t>
  </si>
  <si>
    <t>CHEVROLET CRUZE</t>
  </si>
  <si>
    <t>MINI JOHN COOPER WORKS</t>
  </si>
  <si>
    <t>CHEVROLET IMPALA</t>
  </si>
  <si>
    <t>CHEVROLET TACUMA</t>
  </si>
  <si>
    <t>ALFA ROMEO MITO</t>
  </si>
  <si>
    <t>ALFA ROMEO 147</t>
  </si>
  <si>
    <t>FIAT 500</t>
  </si>
  <si>
    <t>ALFA ROMEO 159</t>
  </si>
  <si>
    <t>FIAT PANDA</t>
  </si>
  <si>
    <t>ALFA ROMEO 159 SPORTWAGON</t>
  </si>
  <si>
    <t>FIAT BRAVO</t>
  </si>
  <si>
    <t>FIAT PUNTO</t>
  </si>
  <si>
    <t>FIAT DOBLO</t>
  </si>
  <si>
    <t>FIAT ALBEA</t>
  </si>
  <si>
    <t>FIAT DUCATO</t>
  </si>
  <si>
    <t>PORSCHE CAYENNE</t>
  </si>
  <si>
    <t>PORSCHE 911</t>
  </si>
  <si>
    <t>PORSCHE 911 CARRERA</t>
  </si>
  <si>
    <t>PORSCHE BOXSTER</t>
  </si>
  <si>
    <t>PORSCHE PANAMERA S</t>
  </si>
  <si>
    <t>HUMMER HMMWV</t>
  </si>
  <si>
    <t>HUMMER H3</t>
  </si>
  <si>
    <t>CHRYSLER GRAND VOYAGER</t>
  </si>
  <si>
    <t>CHRYSLER 300C</t>
  </si>
  <si>
    <t>BENTLEY CONTINENTAL FLYING SPUR SPEED</t>
  </si>
  <si>
    <t>CHRYSLER SEBRING</t>
  </si>
  <si>
    <t>BENTLEY CONTINENTAL GT</t>
  </si>
  <si>
    <t>BENTLEY CONTINENTAL GT SPEED</t>
  </si>
  <si>
    <t>BENTLEY ARNAGE</t>
  </si>
  <si>
    <t>BENTLEY CONTINENTAL FLYING SPUR</t>
  </si>
  <si>
    <t>BENTLEY CONTINENTAL GTC</t>
  </si>
  <si>
    <t>SSANG YONG KYRON</t>
  </si>
  <si>
    <t>SSANG YONG ACTYON</t>
  </si>
  <si>
    <t>SEAT ALTEA XL</t>
  </si>
  <si>
    <t>SEAT LEON</t>
  </si>
  <si>
    <t>CADILLAC ESCALADE</t>
  </si>
  <si>
    <t>SEAT ALTEA 4 FREETRACK</t>
  </si>
  <si>
    <t>CADILLAC CTS</t>
  </si>
  <si>
    <t>SEAT IBIZA</t>
  </si>
  <si>
    <t>CADILLAC SRX</t>
  </si>
  <si>
    <t>SEAT CORDOBA</t>
  </si>
  <si>
    <t>SEAT ALHAMBRA</t>
  </si>
  <si>
    <t>SEAT ALTEA</t>
  </si>
  <si>
    <t>SEAT TOLEDO</t>
  </si>
  <si>
    <t>DODGE CALIBER</t>
  </si>
  <si>
    <t>DODGE JOURNEY</t>
  </si>
  <si>
    <t>DODGE NITRO</t>
  </si>
  <si>
    <t>DODGE GRAND CARAVAN</t>
  </si>
  <si>
    <t>Marka, modelis</t>
  </si>
  <si>
    <t>skaits</t>
  </si>
  <si>
    <r>
      <t xml:space="preserve">Jaunu </t>
    </r>
    <r>
      <rPr>
        <b/>
        <sz val="10"/>
        <rFont val="Arial"/>
        <family val="2"/>
      </rPr>
      <t xml:space="preserve">VIEGLO </t>
    </r>
    <r>
      <rPr>
        <sz val="10"/>
        <rFont val="Arial"/>
        <family val="2"/>
      </rPr>
      <t xml:space="preserve">automobiļu reģistrācijas dati pa </t>
    </r>
    <r>
      <rPr>
        <b/>
        <sz val="10"/>
        <rFont val="Arial"/>
        <family val="2"/>
      </rPr>
      <t>MODEĻIEM.</t>
    </r>
  </si>
  <si>
    <t>2009. gada DECEMBRIS (2008.g. un 2009.g. izlaidums).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</si>
  <si>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</si>
  <si>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</si>
  <si>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</si>
  <si>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</si>
  <si>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</si>
  <si>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</si>
  <si>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</si>
  <si>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</si>
  <si>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</si>
  <si>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</si>
  <si>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FABIA</t>
  </si>
  <si>
    <t>COROLLA</t>
  </si>
  <si>
    <t>AVENSIS</t>
  </si>
  <si>
    <t>A6</t>
  </si>
  <si>
    <t>MERCEDES</t>
  </si>
  <si>
    <t>S klase</t>
  </si>
  <si>
    <t>LAND CRUISER</t>
  </si>
  <si>
    <t>COROLLA VERSO</t>
  </si>
  <si>
    <t>KANGOO</t>
  </si>
  <si>
    <t>TRAFIC</t>
  </si>
  <si>
    <t>A5</t>
  </si>
  <si>
    <t>YARIS</t>
  </si>
  <si>
    <t>I30</t>
  </si>
  <si>
    <t>OCTAVIA</t>
  </si>
  <si>
    <t>SUPERB</t>
  </si>
  <si>
    <t>7 sērija</t>
  </si>
  <si>
    <t>RAV4</t>
  </si>
  <si>
    <t>MEGANE SCENIC</t>
  </si>
  <si>
    <t>CADDY</t>
  </si>
  <si>
    <t>TRANSIT</t>
  </si>
  <si>
    <t>CLS</t>
  </si>
  <si>
    <t>GOLF</t>
  </si>
  <si>
    <t>PASSAT</t>
  </si>
  <si>
    <t>E klase</t>
  </si>
  <si>
    <t>LS</t>
  </si>
  <si>
    <t>OUTLANDER</t>
  </si>
  <si>
    <t>ROOMSTER</t>
  </si>
  <si>
    <t>BERLINGO</t>
  </si>
  <si>
    <t>CARAVELLE</t>
  </si>
  <si>
    <t>SCIROCCO</t>
  </si>
  <si>
    <t>POLO</t>
  </si>
  <si>
    <t>LANCER</t>
  </si>
  <si>
    <t>ACCORD</t>
  </si>
  <si>
    <t>SONATA</t>
  </si>
  <si>
    <t>CL</t>
  </si>
  <si>
    <t>RX</t>
  </si>
  <si>
    <t>TOURAN</t>
  </si>
  <si>
    <t>PARTNER</t>
  </si>
  <si>
    <t>TRANSPORTER</t>
  </si>
  <si>
    <t>CONTINENTAL GT/SPEED</t>
  </si>
  <si>
    <t>CORSA</t>
  </si>
  <si>
    <t>AURIS</t>
  </si>
  <si>
    <t>LEGACY</t>
  </si>
  <si>
    <t>S80</t>
  </si>
  <si>
    <t>A8</t>
  </si>
  <si>
    <t>FORESTER</t>
  </si>
  <si>
    <t>GRAND VOYAGER</t>
  </si>
  <si>
    <t>COMBO</t>
  </si>
  <si>
    <t>VITO</t>
  </si>
  <si>
    <t>Z4</t>
  </si>
  <si>
    <t>FOCUS</t>
  </si>
  <si>
    <t>GS</t>
  </si>
  <si>
    <t>CONTINENTAL FLYING SPUR SPEED</t>
  </si>
  <si>
    <t>X6</t>
  </si>
  <si>
    <t>C4 PICASSO</t>
  </si>
  <si>
    <t>NEMO</t>
  </si>
  <si>
    <t>H1</t>
  </si>
  <si>
    <t>XF</t>
  </si>
  <si>
    <t>COOPER</t>
  </si>
  <si>
    <t>CEE D</t>
  </si>
  <si>
    <t>C klase</t>
  </si>
  <si>
    <t>5 sērija</t>
  </si>
  <si>
    <t>DAIMLER</t>
  </si>
  <si>
    <t>PAJERO</t>
  </si>
  <si>
    <t>MERIVA</t>
  </si>
  <si>
    <t>BIPPER</t>
  </si>
  <si>
    <t>SPRINTER</t>
  </si>
  <si>
    <t>911/911 CARRERA</t>
  </si>
  <si>
    <t>COLT</t>
  </si>
  <si>
    <t>MEGANE</t>
  </si>
  <si>
    <t>A4</t>
  </si>
  <si>
    <t>9 5</t>
  </si>
  <si>
    <t>SL</t>
  </si>
  <si>
    <t>CRV</t>
  </si>
  <si>
    <t>S-MAX</t>
  </si>
  <si>
    <t>JUMPY</t>
  </si>
  <si>
    <t>6 sērija</t>
  </si>
  <si>
    <t>C3</t>
  </si>
  <si>
    <t>ASTRA</t>
  </si>
  <si>
    <t>3 sērija</t>
  </si>
  <si>
    <t>300C</t>
  </si>
  <si>
    <t>QASHQAI</t>
  </si>
  <si>
    <t>TOURNEO CONNECT</t>
  </si>
  <si>
    <t>VIVARO</t>
  </si>
  <si>
    <t>TT</t>
  </si>
  <si>
    <t>I20</t>
  </si>
  <si>
    <t>CIVIC</t>
  </si>
  <si>
    <t>IS</t>
  </si>
  <si>
    <t>IMPALA</t>
  </si>
  <si>
    <t>X5</t>
  </si>
  <si>
    <t>GRANDIS</t>
  </si>
  <si>
    <t>TOURNEO</t>
  </si>
  <si>
    <t>CLC</t>
  </si>
  <si>
    <t>KA</t>
  </si>
  <si>
    <t>LOGAN</t>
  </si>
  <si>
    <t>MONDEO</t>
  </si>
  <si>
    <t>SEBRING</t>
  </si>
  <si>
    <t>SANTA FE</t>
  </si>
  <si>
    <t>VERSO</t>
  </si>
  <si>
    <t>EXPRESS</t>
  </si>
  <si>
    <t>LANCER EVOLUTION</t>
  </si>
  <si>
    <t>FIESTA</t>
  </si>
  <si>
    <t>1 sērija</t>
  </si>
  <si>
    <t>INSIGNIA</t>
  </si>
  <si>
    <t>C6</t>
  </si>
  <si>
    <t>TIGUAN</t>
  </si>
  <si>
    <t>ZAFIRA</t>
  </si>
  <si>
    <t>HIACE</t>
  </si>
  <si>
    <t>R8</t>
  </si>
  <si>
    <t>JAZZ</t>
  </si>
  <si>
    <t>LAGUNA</t>
  </si>
  <si>
    <t>LEGEND</t>
  </si>
  <si>
    <t>Q5</t>
  </si>
  <si>
    <t>GALAXY</t>
  </si>
  <si>
    <t>JUMPER</t>
  </si>
  <si>
    <t>CONTINENTAL GTC</t>
  </si>
  <si>
    <t>PANDA</t>
  </si>
  <si>
    <t>IMPREZA</t>
  </si>
  <si>
    <t>S60</t>
  </si>
  <si>
    <t>V70</t>
  </si>
  <si>
    <t>XC60</t>
  </si>
  <si>
    <t>MULTIVAN</t>
  </si>
  <si>
    <t>DUCATO</t>
  </si>
  <si>
    <t>ALPINA B3</t>
  </si>
  <si>
    <t>C1</t>
  </si>
  <si>
    <t>C5</t>
  </si>
  <si>
    <t>RANGE ROVER/SPORT</t>
  </si>
  <si>
    <t>SHARAN</t>
  </si>
  <si>
    <t>MOVANO</t>
  </si>
  <si>
    <t>ALPINA D3</t>
  </si>
  <si>
    <t>A klase</t>
  </si>
  <si>
    <t>S40</t>
  </si>
  <si>
    <t>X3</t>
  </si>
  <si>
    <t>VIANO</t>
  </si>
  <si>
    <t>MUSTANG</t>
  </si>
  <si>
    <t>IBIZA</t>
  </si>
  <si>
    <t>C4</t>
  </si>
  <si>
    <t>V50</t>
  </si>
  <si>
    <t>TUCSON</t>
  </si>
  <si>
    <t>C3 PICASSO</t>
  </si>
  <si>
    <t>X-BOW</t>
  </si>
  <si>
    <t>GETZ</t>
  </si>
  <si>
    <t>9 3</t>
  </si>
  <si>
    <t>X TRAIL</t>
  </si>
  <si>
    <t>FR-V</t>
  </si>
  <si>
    <t>ELISE</t>
  </si>
  <si>
    <t>RIO</t>
  </si>
  <si>
    <t>PRIUS</t>
  </si>
  <si>
    <t>M3</t>
  </si>
  <si>
    <t>HMMWV</t>
  </si>
  <si>
    <t>GRANTURISMO</t>
  </si>
  <si>
    <t>MICRA</t>
  </si>
  <si>
    <t>B klase</t>
  </si>
  <si>
    <t>VECTRA</t>
  </si>
  <si>
    <t>4X4</t>
  </si>
  <si>
    <t>JOURNEY</t>
  </si>
  <si>
    <t>CLK</t>
  </si>
  <si>
    <t>JUSTY</t>
  </si>
  <si>
    <t>C30</t>
  </si>
  <si>
    <t>SORENTO</t>
  </si>
  <si>
    <t>DOBLO</t>
  </si>
  <si>
    <t>SLK</t>
  </si>
  <si>
    <t>IQ</t>
  </si>
  <si>
    <t>JETTA</t>
  </si>
  <si>
    <t>HHR</t>
  </si>
  <si>
    <t>ML</t>
  </si>
  <si>
    <t>MATRIX</t>
  </si>
  <si>
    <t>BOXSTER</t>
  </si>
  <si>
    <t>MITO</t>
  </si>
  <si>
    <t>A3</t>
  </si>
  <si>
    <t>XC90</t>
  </si>
  <si>
    <t>CARNIVAL</t>
  </si>
  <si>
    <t>PANAMERA S</t>
  </si>
  <si>
    <t>AVEO</t>
  </si>
  <si>
    <t>LACETTI</t>
  </si>
  <si>
    <t>CTS</t>
  </si>
  <si>
    <t>KOLEOS</t>
  </si>
  <si>
    <t>PUNTO</t>
  </si>
  <si>
    <t>SANDERO</t>
  </si>
  <si>
    <t>X TYPE</t>
  </si>
  <si>
    <t>GRAND VITARA</t>
  </si>
  <si>
    <t>TACUMA</t>
  </si>
  <si>
    <t>ALTEA</t>
  </si>
  <si>
    <t>MAGENTIS</t>
  </si>
  <si>
    <t>JIMNY</t>
  </si>
  <si>
    <t>GRAND CARAVAN</t>
  </si>
  <si>
    <t>ONE</t>
  </si>
  <si>
    <t>BRAVO</t>
  </si>
  <si>
    <t>TOLEDO</t>
  </si>
  <si>
    <t>KUGA</t>
  </si>
  <si>
    <t>C-MAX</t>
  </si>
  <si>
    <t>FUSION</t>
  </si>
  <si>
    <t>CAYENNE</t>
  </si>
  <si>
    <t>CARENS</t>
  </si>
  <si>
    <t>THALIA</t>
  </si>
  <si>
    <t>NOTE</t>
  </si>
  <si>
    <t>SPORTAGE</t>
  </si>
  <si>
    <t>SOUL</t>
  </si>
  <si>
    <t>CORDOBA</t>
  </si>
  <si>
    <t>TIIDA</t>
  </si>
  <si>
    <t>C-CROSSER</t>
  </si>
  <si>
    <t>R klase</t>
  </si>
  <si>
    <t>AYGO</t>
  </si>
  <si>
    <t>LEON</t>
  </si>
  <si>
    <t>GL</t>
  </si>
  <si>
    <t>EXPERT</t>
  </si>
  <si>
    <t>C2</t>
  </si>
  <si>
    <t>INSIGHT</t>
  </si>
  <si>
    <t>XC70</t>
  </si>
  <si>
    <t>ESPACE</t>
  </si>
  <si>
    <t>ALBEA</t>
  </si>
  <si>
    <t>ACCENT</t>
  </si>
  <si>
    <t>TOUAREG</t>
  </si>
  <si>
    <t>ALHAMBRA</t>
  </si>
  <si>
    <t>PICANTO</t>
  </si>
  <si>
    <t>DISCOVERY</t>
  </si>
  <si>
    <t>JOHN COOPER WORKS</t>
  </si>
  <si>
    <t>CRUZE</t>
  </si>
  <si>
    <t>SX4</t>
  </si>
  <si>
    <t>AGILA</t>
  </si>
  <si>
    <t>GLK</t>
  </si>
  <si>
    <t>TWINGO</t>
  </si>
  <si>
    <t>TRIBECA</t>
  </si>
  <si>
    <t>SPLASH</t>
  </si>
  <si>
    <t>Q7</t>
  </si>
  <si>
    <t>H3</t>
  </si>
  <si>
    <t>GRAND CHEROKEE</t>
  </si>
  <si>
    <t>WRANGLER</t>
  </si>
  <si>
    <t>CX-7</t>
  </si>
  <si>
    <t>IX 55</t>
  </si>
  <si>
    <t>FREELANDER 2</t>
  </si>
  <si>
    <t>URBAN CRUISER</t>
  </si>
  <si>
    <t>A4 ALLROAD QUATTRO</t>
  </si>
  <si>
    <t>CALIBER</t>
  </si>
  <si>
    <t>MURANO</t>
  </si>
  <si>
    <t>PATHFINDER</t>
  </si>
  <si>
    <t>YETI</t>
  </si>
  <si>
    <t>A6 ALLROAD</t>
  </si>
  <si>
    <t>X1</t>
  </si>
  <si>
    <t>ESCALADE</t>
  </si>
  <si>
    <t>FX</t>
  </si>
  <si>
    <t>PATRIOT</t>
  </si>
  <si>
    <t>LX</t>
  </si>
  <si>
    <t>CX-9</t>
  </si>
  <si>
    <t>ANTARA</t>
  </si>
  <si>
    <t>KYRON</t>
  </si>
  <si>
    <t>ENCLAVE</t>
  </si>
  <si>
    <t>SRX</t>
  </si>
  <si>
    <t>NITRO</t>
  </si>
  <si>
    <t>CHEROKEE</t>
  </si>
  <si>
    <t>COMPASS</t>
  </si>
  <si>
    <t>GX</t>
  </si>
  <si>
    <t>G klase</t>
  </si>
  <si>
    <t>PATROL</t>
  </si>
  <si>
    <t>ALTEA 4 FREETRACK</t>
  </si>
  <si>
    <t>ACTYON</t>
  </si>
  <si>
    <t>HIGHLANDER</t>
  </si>
  <si>
    <t>VENZA</t>
  </si>
  <si>
    <t>marka</t>
  </si>
  <si>
    <t>modelis</t>
  </si>
  <si>
    <t>sk</t>
  </si>
  <si>
    <r>
      <t xml:space="preserve">Jaunu </t>
    </r>
    <r>
      <rPr>
        <b/>
        <sz val="16"/>
        <rFont val="Arial"/>
        <family val="2"/>
      </rPr>
      <t>VIEGLO</t>
    </r>
    <r>
      <rPr>
        <sz val="16"/>
        <rFont val="Arial"/>
        <family val="2"/>
      </rPr>
      <t xml:space="preserve"> automobiļu sadalījums pa </t>
    </r>
    <r>
      <rPr>
        <b/>
        <sz val="16"/>
        <rFont val="Arial"/>
        <family val="2"/>
      </rPr>
      <t>KLASĒM</t>
    </r>
    <r>
      <rPr>
        <sz val="16"/>
        <rFont val="Arial"/>
        <family val="2"/>
      </rPr>
      <t xml:space="preserve"> 2009.gada DECEMBRIS (2008.g. un 2009.g. izlaiduma reģistrācijas dati) bez tranzīta.</t>
    </r>
  </si>
  <si>
    <t>2009.g.</t>
  </si>
  <si>
    <t>SCANIA</t>
  </si>
  <si>
    <t>DAF</t>
  </si>
  <si>
    <t>MAN</t>
  </si>
  <si>
    <t>MAZ</t>
  </si>
  <si>
    <t>ISUZU</t>
  </si>
  <si>
    <t>LIEBHERR</t>
  </si>
  <si>
    <t>FAUN</t>
  </si>
  <si>
    <t>GAZ</t>
  </si>
  <si>
    <t>GROVE</t>
  </si>
  <si>
    <t>MULTICAR</t>
  </si>
  <si>
    <t>PPM</t>
  </si>
  <si>
    <t>XCMG</t>
  </si>
  <si>
    <t>ZOOMLION</t>
  </si>
  <si>
    <t>Tirgus daļa</t>
  </si>
  <si>
    <t>Pavisam</t>
  </si>
  <si>
    <t>Kopā</t>
  </si>
  <si>
    <t>*2008.g. janv. - dec.</t>
  </si>
  <si>
    <t>**2009.g. janv.- dec.</t>
  </si>
  <si>
    <t>Jaunu KRAVAS automobiļu reģistrācijas datu</t>
  </si>
  <si>
    <t xml:space="preserve"> *2008.gada JANVĀRIS -DECEMBRIS (2007.g.un 2008.g. izlaidums) un</t>
  </si>
  <si>
    <t>**2009.gada JANVĀRIS - DECEMBRIS (2008.g. un 2009.g. izlaidums)</t>
  </si>
  <si>
    <t xml:space="preserve">  MARKA</t>
  </si>
  <si>
    <t>- virs 16 tonnām</t>
  </si>
  <si>
    <t>- no 12 līdz 16 tonnām</t>
  </si>
  <si>
    <t>- no 7,5 līdz 12 tonnām</t>
  </si>
  <si>
    <t>- no 3,5 līdz 7,5 tonnām</t>
  </si>
  <si>
    <t>-  līdz 3,5 tonnām</t>
  </si>
  <si>
    <t>martā</t>
  </si>
  <si>
    <t>aprīlī</t>
  </si>
  <si>
    <t>maijā</t>
  </si>
  <si>
    <t>jūnijā</t>
  </si>
  <si>
    <t>jūlijā</t>
  </si>
  <si>
    <t>augustā</t>
  </si>
  <si>
    <t>septembrī</t>
  </si>
  <si>
    <t>oktobrī</t>
  </si>
  <si>
    <t>nov.</t>
  </si>
  <si>
    <t>dec</t>
  </si>
  <si>
    <t>dec.</t>
  </si>
  <si>
    <r>
      <t xml:space="preserve">Jaunu </t>
    </r>
    <r>
      <rPr>
        <b/>
        <sz val="9"/>
        <rFont val="Arial"/>
        <family val="2"/>
      </rPr>
      <t xml:space="preserve">KRAVAS </t>
    </r>
    <r>
      <rPr>
        <sz val="9"/>
        <rFont val="Arial"/>
        <family val="2"/>
      </rPr>
      <t>automobiļu reģistrācijas dati</t>
    </r>
  </si>
  <si>
    <r>
      <t xml:space="preserve">pēc </t>
    </r>
    <r>
      <rPr>
        <b/>
        <sz val="9"/>
        <rFont val="Arial"/>
        <family val="2"/>
      </rPr>
      <t xml:space="preserve">PILNAS MASAS </t>
    </r>
    <r>
      <rPr>
        <sz val="9"/>
        <rFont val="Arial"/>
        <family val="2"/>
      </rPr>
      <t xml:space="preserve">grupām pa </t>
    </r>
    <r>
      <rPr>
        <b/>
        <sz val="9"/>
        <rFont val="Arial"/>
        <family val="2"/>
      </rPr>
      <t>MARKĀM.</t>
    </r>
  </si>
  <si>
    <t>2009.gada JANVĀRIS - DECEMBRIS (2008.g. un 2009.g. izlaidums).</t>
  </si>
  <si>
    <t>VOLVO FH</t>
  </si>
  <si>
    <t>VOLVO FM</t>
  </si>
  <si>
    <t>VOLVO FE</t>
  </si>
  <si>
    <t>VOLVO FL</t>
  </si>
  <si>
    <t>RENAULT MASTER</t>
  </si>
  <si>
    <t>IVECO DAILY 35</t>
  </si>
  <si>
    <t>RENAULT KERAX</t>
  </si>
  <si>
    <t>IVECO DAILY 65</t>
  </si>
  <si>
    <t>RENAULT PREMIUM</t>
  </si>
  <si>
    <t>IVECO ML 140</t>
  </si>
  <si>
    <t>RENAULT MIDLUM</t>
  </si>
  <si>
    <t>IVECO AS440</t>
  </si>
  <si>
    <t>IVECO ML 190</t>
  </si>
  <si>
    <t>RENAULT MAXITY</t>
  </si>
  <si>
    <t>IVECO AD190</t>
  </si>
  <si>
    <t>IVECO DAILY 50</t>
  </si>
  <si>
    <t>RENAULT MAGNUM</t>
  </si>
  <si>
    <t>IVECO ML 100</t>
  </si>
  <si>
    <t>RENAULT MASCOTT</t>
  </si>
  <si>
    <t>IVECO ML 150</t>
  </si>
  <si>
    <t>IVECO ML 180</t>
  </si>
  <si>
    <t>SCANIA 480</t>
  </si>
  <si>
    <t>SCANIA 340</t>
  </si>
  <si>
    <t>MAZ 5340</t>
  </si>
  <si>
    <t>SCANIA 420</t>
  </si>
  <si>
    <t>MAZ 5550</t>
  </si>
  <si>
    <t>SCANIA 380</t>
  </si>
  <si>
    <t>MAZ 6312</t>
  </si>
  <si>
    <t>SCANIA 500</t>
  </si>
  <si>
    <t>MAZ 6501</t>
  </si>
  <si>
    <t>SCANIA 400</t>
  </si>
  <si>
    <t>SCANIA 310</t>
  </si>
  <si>
    <t>SCANIA 440</t>
  </si>
  <si>
    <t>PEUGEOT BOXER</t>
  </si>
  <si>
    <t xml:space="preserve">FORD TRANSIT </t>
  </si>
  <si>
    <t>FORD RANGER</t>
  </si>
  <si>
    <t>FORD TRANSIT CONNECT</t>
  </si>
  <si>
    <t>DAF XF 105</t>
  </si>
  <si>
    <t>DAF LF 45</t>
  </si>
  <si>
    <t>DAF LF 55</t>
  </si>
  <si>
    <t>MITSUBISHI L200</t>
  </si>
  <si>
    <t>MITSUBISHI CANTER</t>
  </si>
  <si>
    <t>MERCEDES BENZ SPRINTER 313</t>
  </si>
  <si>
    <t>MERCEDES BENZ ACTROS 1844</t>
  </si>
  <si>
    <t>TOYOTA HILUX</t>
  </si>
  <si>
    <t>MERCEDES BENZ ATEGO 918</t>
  </si>
  <si>
    <t>MERCEDES BENZ AXOR 1824</t>
  </si>
  <si>
    <t>MERCEDES BENZ SPRINTER 518</t>
  </si>
  <si>
    <t>MERCEDES BENZ ACTROS 1841</t>
  </si>
  <si>
    <t>MERCEDES BENZ ACTROS 2541</t>
  </si>
  <si>
    <t>VW CRAFTER</t>
  </si>
  <si>
    <t>MERCEDES BENZ ACTROS 2544</t>
  </si>
  <si>
    <t>MERCEDES BENZ ACTROS 2632</t>
  </si>
  <si>
    <t>MERCEDES BENZ ACTROS 3336</t>
  </si>
  <si>
    <t>MERCEDES BENZ ACTROS 3341</t>
  </si>
  <si>
    <t>MERCEDES BENZ ATEGO 1218</t>
  </si>
  <si>
    <t>MERCEDES BENZ ATEGO 1222</t>
  </si>
  <si>
    <t>MERCEDES BENZ ATEGO 1622</t>
  </si>
  <si>
    <t>MERCEDES BENZ AXOR 1826</t>
  </si>
  <si>
    <t>FIAT FIORINO</t>
  </si>
  <si>
    <t>MERCEDES BENZ SPRINTER 316</t>
  </si>
  <si>
    <t>MERCEDES BENZ SPRINTER 515</t>
  </si>
  <si>
    <t>MERCEDES BENZ U 5000</t>
  </si>
  <si>
    <t>ISUZU D MAX</t>
  </si>
  <si>
    <t>MAZDA BT-50</t>
  </si>
  <si>
    <t>ŠKODA PRAKTIK</t>
  </si>
  <si>
    <t>MAN TGX 18</t>
  </si>
  <si>
    <t>MAN TGM 18</t>
  </si>
  <si>
    <t>DODGE RAM 1500</t>
  </si>
  <si>
    <t>MAN TGS 26</t>
  </si>
  <si>
    <t>SSANG YONG ACTYON SPORTS</t>
  </si>
  <si>
    <t>MAN TGA 26</t>
  </si>
  <si>
    <t>MAN TGL 10</t>
  </si>
  <si>
    <t>MAN TGM 13</t>
  </si>
  <si>
    <t>MAN TGX 26</t>
  </si>
  <si>
    <t>NISSAN NAVARA</t>
  </si>
  <si>
    <t>NISSAN CABSTAR</t>
  </si>
  <si>
    <t>LIEBHERR UTM 725</t>
  </si>
  <si>
    <t>LIEBHERR UTM 830</t>
  </si>
  <si>
    <t>NR.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</si>
  <si>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</si>
  <si>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</si>
  <si>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</si>
  <si>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</si>
  <si>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</si>
  <si>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</si>
  <si>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</si>
  <si>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</si>
  <si>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</si>
  <si>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</si>
  <si>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</si>
  <si>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SETRA</t>
  </si>
  <si>
    <t>IRISBUS</t>
  </si>
  <si>
    <t>TEMSA</t>
  </si>
  <si>
    <t>BMC</t>
  </si>
  <si>
    <t>SOR</t>
  </si>
  <si>
    <t>VDL JONCKHEERE</t>
  </si>
  <si>
    <t>PIAGGIO</t>
  </si>
  <si>
    <t>YAMAHA</t>
  </si>
  <si>
    <t>KAWASAKI</t>
  </si>
  <si>
    <t>YIYING</t>
  </si>
  <si>
    <t>HARLEY DAVIDSON</t>
  </si>
  <si>
    <t>KEEWAY</t>
  </si>
  <si>
    <t>KINROAD</t>
  </si>
  <si>
    <t>KYMCO</t>
  </si>
  <si>
    <t>GILERA</t>
  </si>
  <si>
    <t>BAOTIAN</t>
  </si>
  <si>
    <t>LINGBEN</t>
  </si>
  <si>
    <t>PGO</t>
  </si>
  <si>
    <t>JMSTAR</t>
  </si>
  <si>
    <t>JONWAY</t>
  </si>
  <si>
    <t>MALAGUTI</t>
  </si>
  <si>
    <t>APRILIA</t>
  </si>
  <si>
    <t>HUSQVARNA</t>
  </si>
  <si>
    <t>HYOSUNG</t>
  </si>
  <si>
    <t>SACHS</t>
  </si>
  <si>
    <t>YINXIANG</t>
  </si>
  <si>
    <t>DUCATI</t>
  </si>
  <si>
    <t>GENERIC</t>
  </si>
  <si>
    <t>GUOBEN</t>
  </si>
  <si>
    <t>HANGLONG</t>
  </si>
  <si>
    <t>LONGJIA</t>
  </si>
  <si>
    <t>CPI</t>
  </si>
  <si>
    <t>FMC</t>
  </si>
  <si>
    <t>LEIKE</t>
  </si>
  <si>
    <t>TRIUMPH</t>
  </si>
  <si>
    <t>XINGYUE</t>
  </si>
  <si>
    <t>BISAN-LIFAN</t>
  </si>
  <si>
    <t>CAGIVA</t>
  </si>
  <si>
    <t>CFMOTO</t>
  </si>
  <si>
    <t>FENIAN</t>
  </si>
  <si>
    <t>FYM</t>
  </si>
  <si>
    <t>ITALJET</t>
  </si>
  <si>
    <t>JAWA</t>
  </si>
  <si>
    <t>KANGCHAO</t>
  </si>
  <si>
    <t>LONCIN</t>
  </si>
  <si>
    <t>POLARIS</t>
  </si>
  <si>
    <t>RIEJU</t>
  </si>
  <si>
    <t>ROMET MOTORS</t>
  </si>
  <si>
    <t>TGB</t>
  </si>
  <si>
    <t>URAL</t>
  </si>
  <si>
    <t>ZNEN</t>
  </si>
  <si>
    <r>
      <t xml:space="preserve">Jaunu </t>
    </r>
    <r>
      <rPr>
        <b/>
        <sz val="9"/>
        <rFont val="Arial"/>
        <family val="2"/>
      </rPr>
      <t>KRAVAS</t>
    </r>
    <r>
      <rPr>
        <sz val="9"/>
        <rFont val="Arial"/>
        <family val="2"/>
      </rPr>
      <t xml:space="preserve"> automobiļu reģistrācijas dati pa </t>
    </r>
    <r>
      <rPr>
        <b/>
        <sz val="9"/>
        <rFont val="Arial"/>
        <family val="2"/>
      </rPr>
      <t>MODEĻIEM.</t>
    </r>
  </si>
  <si>
    <t>2009. gada DECEMBRIS (2008.g.un 2009.g. izlaidums).</t>
  </si>
  <si>
    <r>
      <t xml:space="preserve">Jaunu </t>
    </r>
    <r>
      <rPr>
        <b/>
        <sz val="10"/>
        <rFont val="Arial"/>
        <family val="2"/>
      </rPr>
      <t xml:space="preserve">AUTOBUSU </t>
    </r>
    <r>
      <rPr>
        <sz val="10"/>
        <rFont val="Arial"/>
        <family val="2"/>
      </rPr>
      <t xml:space="preserve">reģistrācijas dati </t>
    </r>
  </si>
  <si>
    <t>pa MARKĀM</t>
  </si>
  <si>
    <t>2009. gada JANVĀRIS -DECEMBRIS  (2008.g. un 2009.g. izlaidums)</t>
  </si>
  <si>
    <r>
      <t xml:space="preserve">Jaunu </t>
    </r>
    <r>
      <rPr>
        <b/>
        <sz val="10"/>
        <rFont val="Arial"/>
        <family val="2"/>
      </rPr>
      <t xml:space="preserve">MOTOCIKLU </t>
    </r>
    <r>
      <rPr>
        <sz val="10"/>
        <rFont val="Arial"/>
        <family val="2"/>
      </rPr>
      <t>un</t>
    </r>
    <r>
      <rPr>
        <b/>
        <sz val="10"/>
        <rFont val="Arial"/>
        <family val="2"/>
      </rPr>
      <t xml:space="preserve"> TRICIKLU</t>
    </r>
  </si>
  <si>
    <t>reģistrācijas dati pa MARKĀM.</t>
  </si>
  <si>
    <t>2009. gada JANVĀRIS -DECEMBRIS (2008.g. un 2009.g. izlaidums).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</si>
</sst>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0.000000"/>
    <numFmt numFmtId="183" formatCode="0.00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27" applyFont="1" applyBorder="1">
      <alignment/>
      <protection/>
    </xf>
    <xf numFmtId="0" fontId="0" fillId="0" borderId="2" xfId="27" applyFont="1" applyBorder="1" applyAlignment="1">
      <alignment horizontal="center"/>
      <protection/>
    </xf>
    <xf numFmtId="0" fontId="0" fillId="0" borderId="4" xfId="27" applyFont="1" applyBorder="1" applyAlignment="1">
      <alignment horizontal="center"/>
      <protection/>
    </xf>
    <xf numFmtId="1" fontId="0" fillId="0" borderId="4" xfId="27" applyNumberFormat="1" applyFont="1" applyBorder="1" applyAlignment="1">
      <alignment horizontal="center"/>
      <protection/>
    </xf>
    <xf numFmtId="1" fontId="0" fillId="0" borderId="3" xfId="27" applyNumberFormat="1" applyFont="1" applyBorder="1" applyAlignment="1">
      <alignment horizontal="center"/>
      <protection/>
    </xf>
    <xf numFmtId="0" fontId="0" fillId="0" borderId="5" xfId="27" applyFont="1" applyBorder="1">
      <alignment/>
      <protection/>
    </xf>
    <xf numFmtId="1" fontId="3" fillId="0" borderId="2" xfId="27" applyNumberFormat="1" applyFont="1" applyBorder="1">
      <alignment/>
      <protection/>
    </xf>
    <xf numFmtId="1" fontId="3" fillId="0" borderId="3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6" xfId="27" applyFont="1" applyBorder="1">
      <alignment/>
      <protection/>
    </xf>
    <xf numFmtId="1" fontId="0" fillId="0" borderId="6" xfId="27" applyNumberFormat="1" applyFont="1" applyBorder="1">
      <alignment/>
      <protection/>
    </xf>
    <xf numFmtId="0" fontId="3" fillId="0" borderId="2" xfId="27" applyFont="1" applyBorder="1">
      <alignment/>
      <protection/>
    </xf>
    <xf numFmtId="0" fontId="0" fillId="0" borderId="4" xfId="27" applyFont="1" applyBorder="1">
      <alignment/>
      <protection/>
    </xf>
    <xf numFmtId="1" fontId="0" fillId="0" borderId="2" xfId="27" applyNumberFormat="1" applyFont="1" applyBorder="1">
      <alignment/>
      <protection/>
    </xf>
    <xf numFmtId="1" fontId="0" fillId="0" borderId="4" xfId="27" applyNumberFormat="1" applyFont="1" applyBorder="1">
      <alignment/>
      <protection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72" fontId="12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72" fontId="12" fillId="0" borderId="3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2" xfId="0" applyFont="1" applyBorder="1" applyAlignment="1">
      <alignment horizontal="center"/>
    </xf>
    <xf numFmtId="172" fontId="1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27" applyFont="1" applyBorder="1" applyAlignment="1">
      <alignment horizontal="center"/>
      <protection/>
    </xf>
    <xf numFmtId="1" fontId="0" fillId="2" borderId="3" xfId="27" applyNumberFormat="1" applyFont="1" applyFill="1" applyBorder="1">
      <alignment/>
      <protection/>
    </xf>
    <xf numFmtId="1" fontId="3" fillId="2" borderId="3" xfId="27" applyNumberFormat="1" applyFont="1" applyFill="1" applyBorder="1">
      <alignment/>
      <protection/>
    </xf>
    <xf numFmtId="1" fontId="0" fillId="2" borderId="2" xfId="27" applyNumberFormat="1" applyFont="1" applyFill="1" applyBorder="1">
      <alignment/>
      <protection/>
    </xf>
    <xf numFmtId="0" fontId="6" fillId="0" borderId="2" xfId="27" applyFont="1" applyBorder="1">
      <alignment/>
      <protection/>
    </xf>
    <xf numFmtId="0" fontId="6" fillId="2" borderId="2" xfId="27" applyFont="1" applyFill="1" applyBorder="1">
      <alignment/>
      <protection/>
    </xf>
    <xf numFmtId="0" fontId="14" fillId="2" borderId="2" xfId="22" applyFont="1" applyFill="1" applyBorder="1" applyAlignment="1">
      <alignment horizontal="center" vertical="center" textRotation="90" wrapText="1"/>
      <protection/>
    </xf>
    <xf numFmtId="0" fontId="1" fillId="2" borderId="11" xfId="22" applyFont="1" applyFill="1" applyBorder="1" applyAlignment="1">
      <alignment horizontal="center" wrapText="1"/>
      <protection/>
    </xf>
    <xf numFmtId="0" fontId="1" fillId="2" borderId="3" xfId="22" applyFont="1" applyFill="1" applyBorder="1" applyAlignment="1">
      <alignment horizontal="center" wrapText="1"/>
      <protection/>
    </xf>
    <xf numFmtId="0" fontId="1" fillId="0" borderId="2" xfId="22" applyFont="1" applyFill="1" applyBorder="1" applyAlignment="1">
      <alignment horizontal="center" vertical="center" wrapText="1"/>
      <protection/>
    </xf>
    <xf numFmtId="0" fontId="15" fillId="2" borderId="2" xfId="22" applyFont="1" applyFill="1" applyBorder="1" applyAlignment="1">
      <alignment horizontal="center" vertical="center" textRotation="90" wrapText="1"/>
      <protection/>
    </xf>
    <xf numFmtId="0" fontId="16" fillId="0" borderId="2" xfId="22" applyFont="1" applyFill="1" applyBorder="1" applyAlignment="1">
      <alignment horizontal="center" vertical="center" wrapText="1"/>
      <protection/>
    </xf>
    <xf numFmtId="0" fontId="14" fillId="2" borderId="2" xfId="22" applyFont="1" applyFill="1" applyBorder="1" applyAlignment="1">
      <alignment horizontal="center" vertical="center" textRotation="90" wrapText="1"/>
      <protection/>
    </xf>
    <xf numFmtId="0" fontId="1" fillId="0" borderId="2" xfId="22" applyFont="1" applyFill="1" applyBorder="1" applyAlignment="1">
      <alignment horizontal="center" vertical="center" wrapText="1"/>
      <protection/>
    </xf>
    <xf numFmtId="0" fontId="15" fillId="2" borderId="2" xfId="22" applyFont="1" applyFill="1" applyBorder="1" applyAlignment="1">
      <alignment horizontal="center" vertical="center" textRotation="90" wrapText="1"/>
      <protection/>
    </xf>
    <xf numFmtId="0" fontId="16" fillId="0" borderId="2" xfId="22" applyFont="1" applyFill="1" applyBorder="1" applyAlignment="1">
      <alignment horizontal="center" vertical="center" wrapText="1"/>
      <protection/>
    </xf>
    <xf numFmtId="1" fontId="3" fillId="0" borderId="12" xfId="27" applyNumberFormat="1" applyFont="1" applyBorder="1">
      <alignment/>
      <protection/>
    </xf>
    <xf numFmtId="0" fontId="0" fillId="0" borderId="13" xfId="27" applyFont="1" applyBorder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17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7" xfId="0" applyFont="1" applyBorder="1" applyAlignment="1">
      <alignment horizontal="left"/>
    </xf>
    <xf numFmtId="0" fontId="19" fillId="0" borderId="7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9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2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8" xfId="0" applyFont="1" applyBorder="1" applyAlignment="1">
      <alignment/>
    </xf>
    <xf numFmtId="0" fontId="19" fillId="0" borderId="9" xfId="0" applyFont="1" applyFill="1" applyBorder="1" applyAlignment="1">
      <alignment horizontal="left"/>
    </xf>
    <xf numFmtId="0" fontId="19" fillId="0" borderId="9" xfId="0" applyFont="1" applyFill="1" applyBorder="1" applyAlignment="1">
      <alignment/>
    </xf>
    <xf numFmtId="16" fontId="19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9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6" xfId="0" applyFont="1" applyBorder="1" applyAlignment="1">
      <alignment/>
    </xf>
    <xf numFmtId="172" fontId="18" fillId="0" borderId="0" xfId="0" applyNumberFormat="1" applyFont="1" applyAlignment="1">
      <alignment horizontal="left"/>
    </xf>
    <xf numFmtId="172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Alignment="1" quotePrefix="1">
      <alignment horizontal="left"/>
    </xf>
    <xf numFmtId="0" fontId="20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5" fillId="3" borderId="2" xfId="28" applyFont="1" applyFill="1" applyBorder="1" applyAlignment="1">
      <alignment horizontal="center"/>
      <protection/>
    </xf>
    <xf numFmtId="0" fontId="25" fillId="3" borderId="2" xfId="28" applyFont="1" applyFill="1" applyBorder="1">
      <alignment/>
      <protection/>
    </xf>
    <xf numFmtId="0" fontId="25" fillId="3" borderId="11" xfId="28" applyFont="1" applyFill="1" applyBorder="1" applyAlignment="1">
      <alignment horizontal="center"/>
      <protection/>
    </xf>
    <xf numFmtId="0" fontId="25" fillId="3" borderId="4" xfId="28" applyFont="1" applyFill="1" applyBorder="1" applyAlignment="1">
      <alignment horizontal="center"/>
      <protection/>
    </xf>
    <xf numFmtId="0" fontId="12" fillId="0" borderId="12" xfId="0" applyFont="1" applyBorder="1" applyAlignment="1">
      <alignment/>
    </xf>
    <xf numFmtId="0" fontId="12" fillId="0" borderId="9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/>
    </xf>
    <xf numFmtId="1" fontId="6" fillId="0" borderId="0" xfId="24" applyNumberFormat="1" applyFont="1">
      <alignment/>
      <protection/>
    </xf>
    <xf numFmtId="0" fontId="4" fillId="0" borderId="0" xfId="24" applyFont="1">
      <alignment/>
      <protection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8" fillId="0" borderId="8" xfId="0" applyFont="1" applyBorder="1" applyAlignment="1">
      <alignment/>
    </xf>
    <xf numFmtId="172" fontId="18" fillId="0" borderId="5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4" xfId="0" applyFont="1" applyBorder="1" applyAlignment="1">
      <alignment/>
    </xf>
    <xf numFmtId="172" fontId="18" fillId="0" borderId="5" xfId="0" applyNumberFormat="1" applyFont="1" applyBorder="1" applyAlignment="1">
      <alignment/>
    </xf>
    <xf numFmtId="0" fontId="18" fillId="0" borderId="4" xfId="0" applyFont="1" applyFill="1" applyBorder="1" applyAlignment="1">
      <alignment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0" fillId="0" borderId="0" xfId="25" applyFont="1" applyBorder="1">
      <alignment/>
      <protection/>
    </xf>
    <xf numFmtId="0" fontId="4" fillId="0" borderId="0" xfId="25" applyFont="1" applyFill="1">
      <alignment/>
      <protection/>
    </xf>
    <xf numFmtId="0" fontId="4" fillId="0" borderId="0" xfId="25" applyFont="1" applyBorder="1" quotePrefix="1">
      <alignment/>
      <protection/>
    </xf>
    <xf numFmtId="0" fontId="6" fillId="0" borderId="0" xfId="25" applyFont="1" applyBorder="1">
      <alignment/>
      <protection/>
    </xf>
    <xf numFmtId="0" fontId="4" fillId="0" borderId="0" xfId="25" applyFont="1">
      <alignment/>
      <protection/>
    </xf>
    <xf numFmtId="1" fontId="0" fillId="0" borderId="0" xfId="25" applyNumberFormat="1">
      <alignment/>
      <protection/>
    </xf>
    <xf numFmtId="0" fontId="6" fillId="0" borderId="0" xfId="25" applyFont="1">
      <alignment/>
      <protection/>
    </xf>
    <xf numFmtId="0" fontId="0" fillId="0" borderId="1" xfId="25" applyFont="1" applyBorder="1" applyAlignment="1">
      <alignment horizontal="center"/>
      <protection/>
    </xf>
    <xf numFmtId="1" fontId="0" fillId="0" borderId="0" xfId="25" applyNumberFormat="1" applyFont="1">
      <alignment/>
      <protection/>
    </xf>
    <xf numFmtId="0" fontId="0" fillId="0" borderId="2" xfId="25" applyFont="1" applyBorder="1" applyAlignment="1">
      <alignment horizontal="center"/>
      <protection/>
    </xf>
    <xf numFmtId="0" fontId="0" fillId="0" borderId="3" xfId="25" applyFont="1" applyBorder="1" applyAlignment="1">
      <alignment horizontal="center"/>
      <protection/>
    </xf>
    <xf numFmtId="0" fontId="0" fillId="0" borderId="0" xfId="25" applyFont="1" applyFill="1" applyBorder="1">
      <alignment/>
      <protection/>
    </xf>
    <xf numFmtId="0" fontId="0" fillId="0" borderId="5" xfId="25" applyFont="1" applyBorder="1">
      <alignment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0" xfId="25" applyFill="1">
      <alignment/>
      <protection/>
    </xf>
    <xf numFmtId="0" fontId="0" fillId="0" borderId="6" xfId="25" applyFont="1" applyBorder="1">
      <alignment/>
      <protection/>
    </xf>
    <xf numFmtId="0" fontId="3" fillId="0" borderId="2" xfId="25" applyFont="1" applyBorder="1">
      <alignment/>
      <protection/>
    </xf>
    <xf numFmtId="0" fontId="0" fillId="0" borderId="4" xfId="25" applyFont="1" applyBorder="1">
      <alignment/>
      <protection/>
    </xf>
    <xf numFmtId="0" fontId="0" fillId="0" borderId="0" xfId="25" applyFont="1" applyBorder="1" applyAlignment="1">
      <alignment horizontal="center"/>
      <protection/>
    </xf>
    <xf numFmtId="0" fontId="0" fillId="0" borderId="0" xfId="25" applyFont="1" applyBorder="1" quotePrefix="1">
      <alignment/>
      <protection/>
    </xf>
    <xf numFmtId="0" fontId="0" fillId="0" borderId="0" xfId="25" applyFont="1" applyFill="1">
      <alignment/>
      <protection/>
    </xf>
    <xf numFmtId="0" fontId="6" fillId="0" borderId="0" xfId="25" applyFont="1" applyBorder="1" applyAlignment="1" quotePrefix="1">
      <alignment horizontal="right"/>
      <protection/>
    </xf>
    <xf numFmtId="0" fontId="0" fillId="2" borderId="3" xfId="25" applyFont="1" applyFill="1" applyBorder="1">
      <alignment/>
      <protection/>
    </xf>
    <xf numFmtId="0" fontId="0" fillId="0" borderId="15" xfId="25" applyFont="1" applyBorder="1">
      <alignment/>
      <protection/>
    </xf>
    <xf numFmtId="0" fontId="3" fillId="0" borderId="4" xfId="25" applyFont="1" applyBorder="1">
      <alignment/>
      <protection/>
    </xf>
    <xf numFmtId="0" fontId="0" fillId="0" borderId="13" xfId="25" applyFont="1" applyBorder="1" applyAlignment="1">
      <alignment horizontal="center"/>
      <protection/>
    </xf>
    <xf numFmtId="0" fontId="1" fillId="0" borderId="2" xfId="22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wrapText="1"/>
      <protection/>
    </xf>
    <xf numFmtId="0" fontId="1" fillId="2" borderId="2" xfId="22" applyFont="1" applyFill="1" applyBorder="1" applyAlignment="1">
      <alignment horizontal="center" wrapText="1"/>
      <protection/>
    </xf>
    <xf numFmtId="0" fontId="0" fillId="0" borderId="0" xfId="25" applyFont="1" applyFill="1" applyBorder="1" applyAlignment="1">
      <alignment horizontal="center"/>
      <protection/>
    </xf>
    <xf numFmtId="0" fontId="0" fillId="2" borderId="2" xfId="25" applyFont="1" applyFill="1" applyBorder="1">
      <alignment/>
      <protection/>
    </xf>
    <xf numFmtId="0" fontId="6" fillId="0" borderId="0" xfId="25" applyFont="1" applyBorder="1" applyAlignment="1">
      <alignment horizontal="center"/>
      <protection/>
    </xf>
    <xf numFmtId="0" fontId="6" fillId="2" borderId="2" xfId="25" applyFont="1" applyFill="1" applyBorder="1">
      <alignment/>
      <protection/>
    </xf>
    <xf numFmtId="0" fontId="6" fillId="0" borderId="2" xfId="25" applyFont="1" applyBorder="1">
      <alignment/>
      <protection/>
    </xf>
    <xf numFmtId="0" fontId="6" fillId="0" borderId="0" xfId="25" applyFont="1" applyFill="1" applyBorder="1">
      <alignment/>
      <protection/>
    </xf>
    <xf numFmtId="0" fontId="6" fillId="2" borderId="15" xfId="25" applyFont="1" applyFill="1" applyBorder="1">
      <alignment/>
      <protection/>
    </xf>
    <xf numFmtId="1" fontId="0" fillId="0" borderId="0" xfId="0" applyNumberFormat="1" applyFont="1" applyAlignment="1">
      <alignment/>
    </xf>
    <xf numFmtId="1" fontId="0" fillId="0" borderId="2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24" applyFont="1" applyBorder="1">
      <alignment/>
      <protection/>
    </xf>
    <xf numFmtId="0" fontId="4" fillId="0" borderId="0" xfId="24" applyFont="1" applyBorder="1" quotePrefix="1">
      <alignment/>
      <protection/>
    </xf>
    <xf numFmtId="1" fontId="0" fillId="0" borderId="0" xfId="24" applyNumberFormat="1" applyFont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0" fontId="0" fillId="0" borderId="5" xfId="24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3" xfId="24" applyFont="1" applyBorder="1" applyAlignment="1">
      <alignment horizontal="center"/>
      <protection/>
    </xf>
    <xf numFmtId="0" fontId="24" fillId="3" borderId="11" xfId="28" applyFont="1" applyFill="1" applyBorder="1" applyAlignment="1">
      <alignment horizontal="center"/>
      <protection/>
    </xf>
    <xf numFmtId="0" fontId="22" fillId="3" borderId="6" xfId="0" applyFont="1" applyFill="1" applyBorder="1" applyAlignment="1">
      <alignment horizontal="center" vertical="center" wrapText="1"/>
    </xf>
    <xf numFmtId="0" fontId="0" fillId="0" borderId="6" xfId="24" applyFont="1" applyBorder="1">
      <alignment/>
      <protection/>
    </xf>
    <xf numFmtId="0" fontId="0" fillId="0" borderId="0" xfId="26" applyFont="1" applyBorder="1">
      <alignment/>
      <protection/>
    </xf>
    <xf numFmtId="0" fontId="4" fillId="0" borderId="0" xfId="26" applyFont="1" applyBorder="1" quotePrefix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>
      <alignment/>
      <protection/>
    </xf>
    <xf numFmtId="0" fontId="4" fillId="0" borderId="0" xfId="26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 applyAlignment="1">
      <alignment/>
      <protection/>
    </xf>
    <xf numFmtId="1" fontId="0" fillId="0" borderId="0" xfId="26" applyNumberFormat="1" applyFont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4" xfId="26" applyFont="1" applyBorder="1" applyAlignment="1">
      <alignment horizontal="center"/>
      <protection/>
    </xf>
    <xf numFmtId="0" fontId="0" fillId="0" borderId="5" xfId="26" applyFont="1" applyBorder="1">
      <alignment/>
      <protection/>
    </xf>
    <xf numFmtId="0" fontId="0" fillId="0" borderId="2" xfId="26" applyFont="1" applyBorder="1">
      <alignment/>
      <protection/>
    </xf>
    <xf numFmtId="1" fontId="17" fillId="0" borderId="2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6" fillId="0" borderId="0" xfId="24" applyFont="1" applyBorder="1">
      <alignment/>
      <protection/>
    </xf>
    <xf numFmtId="0" fontId="6" fillId="0" borderId="2" xfId="24" applyFont="1" applyBorder="1" applyAlignment="1">
      <alignment horizontal="center"/>
      <protection/>
    </xf>
    <xf numFmtId="0" fontId="6" fillId="0" borderId="2" xfId="24" applyFont="1" applyBorder="1">
      <alignment/>
      <protection/>
    </xf>
    <xf numFmtId="0" fontId="6" fillId="0" borderId="2" xfId="26" applyFont="1" applyBorder="1" applyAlignment="1">
      <alignment horizontal="center"/>
      <protection/>
    </xf>
    <xf numFmtId="0" fontId="6" fillId="0" borderId="2" xfId="26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27" applyFont="1" applyBorder="1" applyAlignment="1">
      <alignment horizontal="center"/>
      <protection/>
    </xf>
    <xf numFmtId="0" fontId="0" fillId="0" borderId="0" xfId="0" applyAlignment="1">
      <alignment/>
    </xf>
    <xf numFmtId="0" fontId="24" fillId="3" borderId="4" xfId="28" applyFont="1" applyFill="1" applyBorder="1" applyAlignment="1">
      <alignment horizontal="center"/>
      <protection/>
    </xf>
    <xf numFmtId="0" fontId="24" fillId="3" borderId="5" xfId="28" applyFont="1" applyFill="1" applyBorder="1" applyAlignment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_2004_autobusi" xfId="21"/>
    <cellStyle name="Normal_2003_2004_KRAVAS" xfId="22"/>
    <cellStyle name="Normal_2003_2004_motocikli" xfId="23"/>
    <cellStyle name="Normal_2009_autobusi" xfId="24"/>
    <cellStyle name="Normal_2009_KRAVAS" xfId="25"/>
    <cellStyle name="Normal_2009_motocikli" xfId="26"/>
    <cellStyle name="Normal_2009_VIEGLAS" xfId="27"/>
    <cellStyle name="Normal_vieglas_klases_2006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2.28125" style="1" customWidth="1"/>
    <col min="2" max="2" width="3.140625" style="2" customWidth="1"/>
    <col min="3" max="3" width="20.57421875" style="2" customWidth="1"/>
    <col min="4" max="4" width="7.421875" style="34" hidden="1" customWidth="1"/>
    <col min="5" max="5" width="4.421875" style="34" hidden="1" customWidth="1"/>
    <col min="6" max="6" width="8.28125" style="82" customWidth="1"/>
    <col min="7" max="7" width="7.140625" style="83" hidden="1" customWidth="1"/>
    <col min="8" max="8" width="5.00390625" style="83" hidden="1" customWidth="1"/>
    <col min="9" max="9" width="8.8515625" style="58" customWidth="1"/>
    <col min="10" max="10" width="7.421875" style="59" customWidth="1"/>
    <col min="11" max="11" width="7.28125" style="59" customWidth="1"/>
  </cols>
  <sheetData>
    <row r="1" spans="1:11" ht="12.75">
      <c r="A1" s="303" t="s">
        <v>66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>
      <c r="A2" s="303" t="s">
        <v>67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5" t="s">
        <v>69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2.75">
      <c r="A4" s="305" t="s">
        <v>70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303" t="s">
        <v>68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8" ht="12.75">
      <c r="A6" s="3"/>
      <c r="B6" s="4"/>
      <c r="C6" s="4"/>
      <c r="D6" s="35" t="s">
        <v>1</v>
      </c>
      <c r="E6" s="36" t="s">
        <v>0</v>
      </c>
      <c r="F6" s="37"/>
      <c r="G6" s="57"/>
      <c r="H6" s="5" t="s">
        <v>0</v>
      </c>
    </row>
    <row r="7" spans="1:11" ht="42.75" customHeight="1">
      <c r="A7" s="3"/>
      <c r="B7" s="4"/>
      <c r="C7" s="4"/>
      <c r="D7" s="38" t="s">
        <v>3</v>
      </c>
      <c r="E7" s="39" t="s">
        <v>2</v>
      </c>
      <c r="F7" s="50" t="s">
        <v>64</v>
      </c>
      <c r="G7" s="50" t="s">
        <v>62</v>
      </c>
      <c r="H7" s="50" t="s">
        <v>2</v>
      </c>
      <c r="I7" s="51" t="s">
        <v>65</v>
      </c>
      <c r="J7" s="52" t="s">
        <v>4</v>
      </c>
      <c r="K7" s="53" t="s">
        <v>63</v>
      </c>
    </row>
    <row r="8" spans="2:11" ht="12.75">
      <c r="B8" s="6">
        <v>1</v>
      </c>
      <c r="C8" s="7" t="s">
        <v>6</v>
      </c>
      <c r="D8" s="40">
        <v>2354</v>
      </c>
      <c r="E8" s="40">
        <v>17</v>
      </c>
      <c r="F8" s="60">
        <f aca="true" t="shared" si="0" ref="F8:F39">D8-E8</f>
        <v>2337</v>
      </c>
      <c r="G8" s="61">
        <v>724</v>
      </c>
      <c r="H8" s="61">
        <v>27</v>
      </c>
      <c r="I8" s="61">
        <f aca="true" t="shared" si="1" ref="I8:I39">G8-H8</f>
        <v>697</v>
      </c>
      <c r="J8" s="62">
        <f aca="true" t="shared" si="2" ref="J8:J39">I8-F8</f>
        <v>-1640</v>
      </c>
      <c r="K8" s="63">
        <f aca="true" t="shared" si="3" ref="K8:K47">J8*100/F8</f>
        <v>-70.17543859649123</v>
      </c>
    </row>
    <row r="9" spans="2:11" ht="12.75">
      <c r="B9" s="6">
        <v>2</v>
      </c>
      <c r="C9" s="7" t="s">
        <v>5</v>
      </c>
      <c r="D9" s="40">
        <v>2251</v>
      </c>
      <c r="E9" s="40">
        <v>118</v>
      </c>
      <c r="F9" s="60">
        <f t="shared" si="0"/>
        <v>2133</v>
      </c>
      <c r="G9" s="61">
        <v>948</v>
      </c>
      <c r="H9" s="61">
        <v>639</v>
      </c>
      <c r="I9" s="61">
        <f t="shared" si="1"/>
        <v>309</v>
      </c>
      <c r="J9" s="62">
        <f t="shared" si="2"/>
        <v>-1824</v>
      </c>
      <c r="K9" s="63">
        <f t="shared" si="3"/>
        <v>-85.51336146272855</v>
      </c>
    </row>
    <row r="10" spans="2:11" ht="12.75">
      <c r="B10" s="6">
        <v>3</v>
      </c>
      <c r="C10" s="7" t="s">
        <v>11</v>
      </c>
      <c r="D10" s="40">
        <v>917</v>
      </c>
      <c r="E10" s="40">
        <v>3</v>
      </c>
      <c r="F10" s="60">
        <f t="shared" si="0"/>
        <v>914</v>
      </c>
      <c r="G10" s="61">
        <v>244</v>
      </c>
      <c r="H10" s="61">
        <v>6</v>
      </c>
      <c r="I10" s="61">
        <f t="shared" si="1"/>
        <v>238</v>
      </c>
      <c r="J10" s="62">
        <f t="shared" si="2"/>
        <v>-676</v>
      </c>
      <c r="K10" s="63">
        <f t="shared" si="3"/>
        <v>-73.96061269146608</v>
      </c>
    </row>
    <row r="11" spans="2:11" ht="12.75">
      <c r="B11" s="6">
        <v>4</v>
      </c>
      <c r="C11" s="7" t="s">
        <v>8</v>
      </c>
      <c r="D11" s="40">
        <v>1065</v>
      </c>
      <c r="E11" s="40">
        <v>3</v>
      </c>
      <c r="F11" s="60">
        <f t="shared" si="0"/>
        <v>1062</v>
      </c>
      <c r="G11" s="61">
        <v>327</v>
      </c>
      <c r="H11" s="61">
        <v>126</v>
      </c>
      <c r="I11" s="61">
        <f t="shared" si="1"/>
        <v>201</v>
      </c>
      <c r="J11" s="62">
        <f t="shared" si="2"/>
        <v>-861</v>
      </c>
      <c r="K11" s="63">
        <f t="shared" si="3"/>
        <v>-81.07344632768361</v>
      </c>
    </row>
    <row r="12" spans="2:11" ht="12.75">
      <c r="B12" s="6">
        <v>5</v>
      </c>
      <c r="C12" s="7" t="s">
        <v>7</v>
      </c>
      <c r="D12" s="40">
        <v>783</v>
      </c>
      <c r="E12" s="40">
        <v>3</v>
      </c>
      <c r="F12" s="60">
        <f t="shared" si="0"/>
        <v>780</v>
      </c>
      <c r="G12" s="61">
        <v>612</v>
      </c>
      <c r="H12" s="61">
        <v>424</v>
      </c>
      <c r="I12" s="61">
        <f t="shared" si="1"/>
        <v>188</v>
      </c>
      <c r="J12" s="62">
        <f t="shared" si="2"/>
        <v>-592</v>
      </c>
      <c r="K12" s="63">
        <f t="shared" si="3"/>
        <v>-75.8974358974359</v>
      </c>
    </row>
    <row r="13" spans="2:11" ht="12.75">
      <c r="B13" s="6">
        <v>6</v>
      </c>
      <c r="C13" s="7" t="s">
        <v>10</v>
      </c>
      <c r="D13" s="40">
        <v>758</v>
      </c>
      <c r="E13" s="40">
        <v>46</v>
      </c>
      <c r="F13" s="60">
        <f t="shared" si="0"/>
        <v>712</v>
      </c>
      <c r="G13" s="61">
        <v>264</v>
      </c>
      <c r="H13" s="61">
        <v>77</v>
      </c>
      <c r="I13" s="61">
        <f t="shared" si="1"/>
        <v>187</v>
      </c>
      <c r="J13" s="62">
        <f t="shared" si="2"/>
        <v>-525</v>
      </c>
      <c r="K13" s="63">
        <f t="shared" si="3"/>
        <v>-73.73595505617978</v>
      </c>
    </row>
    <row r="14" spans="2:11" ht="12.75">
      <c r="B14" s="6">
        <v>7</v>
      </c>
      <c r="C14" s="7" t="s">
        <v>13</v>
      </c>
      <c r="D14" s="40">
        <v>1495</v>
      </c>
      <c r="E14" s="40">
        <v>2</v>
      </c>
      <c r="F14" s="60">
        <f t="shared" si="0"/>
        <v>1493</v>
      </c>
      <c r="G14" s="61">
        <v>190</v>
      </c>
      <c r="H14" s="61">
        <v>3</v>
      </c>
      <c r="I14" s="61">
        <f t="shared" si="1"/>
        <v>187</v>
      </c>
      <c r="J14" s="62">
        <f t="shared" si="2"/>
        <v>-1306</v>
      </c>
      <c r="K14" s="63">
        <f t="shared" si="3"/>
        <v>-87.47488278633624</v>
      </c>
    </row>
    <row r="15" spans="2:11" ht="12.75">
      <c r="B15" s="6">
        <v>8</v>
      </c>
      <c r="C15" s="7" t="s">
        <v>14</v>
      </c>
      <c r="D15" s="40">
        <v>616</v>
      </c>
      <c r="E15" s="40">
        <v>76</v>
      </c>
      <c r="F15" s="60">
        <f t="shared" si="0"/>
        <v>540</v>
      </c>
      <c r="G15" s="61">
        <v>174</v>
      </c>
      <c r="H15" s="61">
        <v>14</v>
      </c>
      <c r="I15" s="61">
        <f t="shared" si="1"/>
        <v>160</v>
      </c>
      <c r="J15" s="62">
        <f t="shared" si="2"/>
        <v>-380</v>
      </c>
      <c r="K15" s="63">
        <f t="shared" si="3"/>
        <v>-70.37037037037037</v>
      </c>
    </row>
    <row r="16" spans="2:11" ht="12.75">
      <c r="B16" s="6">
        <v>9</v>
      </c>
      <c r="C16" s="7" t="s">
        <v>12</v>
      </c>
      <c r="D16" s="40">
        <v>986</v>
      </c>
      <c r="E16" s="40">
        <v>37</v>
      </c>
      <c r="F16" s="60">
        <f t="shared" si="0"/>
        <v>949</v>
      </c>
      <c r="G16" s="61">
        <v>228</v>
      </c>
      <c r="H16" s="61">
        <v>79</v>
      </c>
      <c r="I16" s="61">
        <f t="shared" si="1"/>
        <v>149</v>
      </c>
      <c r="J16" s="62">
        <f t="shared" si="2"/>
        <v>-800</v>
      </c>
      <c r="K16" s="63">
        <f t="shared" si="3"/>
        <v>-84.29926238145416</v>
      </c>
    </row>
    <row r="17" spans="2:11" ht="12.75">
      <c r="B17" s="6">
        <v>10</v>
      </c>
      <c r="C17" s="7" t="s">
        <v>17</v>
      </c>
      <c r="D17" s="40">
        <v>1045</v>
      </c>
      <c r="E17" s="40">
        <v>1</v>
      </c>
      <c r="F17" s="60">
        <f t="shared" si="0"/>
        <v>1044</v>
      </c>
      <c r="G17" s="61">
        <v>128</v>
      </c>
      <c r="H17" s="61"/>
      <c r="I17" s="61">
        <f t="shared" si="1"/>
        <v>128</v>
      </c>
      <c r="J17" s="62">
        <f t="shared" si="2"/>
        <v>-916</v>
      </c>
      <c r="K17" s="63">
        <f t="shared" si="3"/>
        <v>-87.73946360153256</v>
      </c>
    </row>
    <row r="18" spans="2:11" ht="12.75">
      <c r="B18" s="6">
        <v>11</v>
      </c>
      <c r="C18" s="8" t="s">
        <v>15</v>
      </c>
      <c r="D18" s="41">
        <v>377</v>
      </c>
      <c r="E18" s="41">
        <v>14</v>
      </c>
      <c r="F18" s="60">
        <f t="shared" si="0"/>
        <v>363</v>
      </c>
      <c r="G18" s="61">
        <v>139</v>
      </c>
      <c r="H18" s="61">
        <v>15</v>
      </c>
      <c r="I18" s="61">
        <f t="shared" si="1"/>
        <v>124</v>
      </c>
      <c r="J18" s="62">
        <f t="shared" si="2"/>
        <v>-239</v>
      </c>
      <c r="K18" s="63">
        <f t="shared" si="3"/>
        <v>-65.84022038567493</v>
      </c>
    </row>
    <row r="19" spans="2:11" ht="12.75">
      <c r="B19" s="6">
        <v>12</v>
      </c>
      <c r="C19" s="7" t="s">
        <v>16</v>
      </c>
      <c r="D19" s="40">
        <v>392</v>
      </c>
      <c r="E19" s="40">
        <v>7</v>
      </c>
      <c r="F19" s="60">
        <f t="shared" si="0"/>
        <v>385</v>
      </c>
      <c r="G19" s="61">
        <v>136</v>
      </c>
      <c r="H19" s="61">
        <v>14</v>
      </c>
      <c r="I19" s="61">
        <f t="shared" si="1"/>
        <v>122</v>
      </c>
      <c r="J19" s="62">
        <f t="shared" si="2"/>
        <v>-263</v>
      </c>
      <c r="K19" s="63">
        <f t="shared" si="3"/>
        <v>-68.31168831168831</v>
      </c>
    </row>
    <row r="20" spans="2:11" ht="12.75">
      <c r="B20" s="6">
        <v>13</v>
      </c>
      <c r="C20" s="7" t="s">
        <v>19</v>
      </c>
      <c r="D20" s="40">
        <v>877</v>
      </c>
      <c r="E20" s="40">
        <v>1</v>
      </c>
      <c r="F20" s="60">
        <f t="shared" si="0"/>
        <v>876</v>
      </c>
      <c r="G20" s="61">
        <v>115</v>
      </c>
      <c r="H20" s="61"/>
      <c r="I20" s="61">
        <f t="shared" si="1"/>
        <v>115</v>
      </c>
      <c r="J20" s="62">
        <f t="shared" si="2"/>
        <v>-761</v>
      </c>
      <c r="K20" s="63">
        <f t="shared" si="3"/>
        <v>-86.87214611872146</v>
      </c>
    </row>
    <row r="21" spans="2:11" ht="12.75">
      <c r="B21" s="6">
        <v>14</v>
      </c>
      <c r="C21" s="7" t="s">
        <v>20</v>
      </c>
      <c r="D21" s="40">
        <v>333</v>
      </c>
      <c r="E21" s="40"/>
      <c r="F21" s="60">
        <f t="shared" si="0"/>
        <v>333</v>
      </c>
      <c r="G21" s="61">
        <v>113</v>
      </c>
      <c r="H21" s="61">
        <v>2</v>
      </c>
      <c r="I21" s="61">
        <f t="shared" si="1"/>
        <v>111</v>
      </c>
      <c r="J21" s="62">
        <f t="shared" si="2"/>
        <v>-222</v>
      </c>
      <c r="K21" s="63">
        <f t="shared" si="3"/>
        <v>-66.66666666666667</v>
      </c>
    </row>
    <row r="22" spans="2:11" ht="12.75">
      <c r="B22" s="6">
        <v>15</v>
      </c>
      <c r="C22" s="7" t="s">
        <v>18</v>
      </c>
      <c r="D22" s="40">
        <v>274</v>
      </c>
      <c r="E22" s="40">
        <v>7</v>
      </c>
      <c r="F22" s="60">
        <f t="shared" si="0"/>
        <v>267</v>
      </c>
      <c r="G22" s="61">
        <v>116</v>
      </c>
      <c r="H22" s="61">
        <v>6</v>
      </c>
      <c r="I22" s="61">
        <f t="shared" si="1"/>
        <v>110</v>
      </c>
      <c r="J22" s="62">
        <f t="shared" si="2"/>
        <v>-157</v>
      </c>
      <c r="K22" s="63">
        <f t="shared" si="3"/>
        <v>-58.80149812734082</v>
      </c>
    </row>
    <row r="23" spans="2:11" ht="12.75">
      <c r="B23" s="6">
        <v>16</v>
      </c>
      <c r="C23" s="7" t="s">
        <v>22</v>
      </c>
      <c r="D23" s="40">
        <v>552</v>
      </c>
      <c r="E23" s="40">
        <v>1</v>
      </c>
      <c r="F23" s="60">
        <f t="shared" si="0"/>
        <v>551</v>
      </c>
      <c r="G23" s="61">
        <v>91</v>
      </c>
      <c r="H23" s="61">
        <v>2</v>
      </c>
      <c r="I23" s="61">
        <f t="shared" si="1"/>
        <v>89</v>
      </c>
      <c r="J23" s="62">
        <f t="shared" si="2"/>
        <v>-462</v>
      </c>
      <c r="K23" s="63">
        <f t="shared" si="3"/>
        <v>-83.8475499092559</v>
      </c>
    </row>
    <row r="24" spans="2:11" ht="12.75">
      <c r="B24" s="6">
        <v>17</v>
      </c>
      <c r="C24" s="7" t="s">
        <v>21</v>
      </c>
      <c r="D24" s="40">
        <v>702</v>
      </c>
      <c r="E24" s="40"/>
      <c r="F24" s="60">
        <f t="shared" si="0"/>
        <v>702</v>
      </c>
      <c r="G24" s="61">
        <v>93</v>
      </c>
      <c r="H24" s="61">
        <v>6</v>
      </c>
      <c r="I24" s="61">
        <f t="shared" si="1"/>
        <v>87</v>
      </c>
      <c r="J24" s="62">
        <f t="shared" si="2"/>
        <v>-615</v>
      </c>
      <c r="K24" s="63">
        <f t="shared" si="3"/>
        <v>-87.6068376068376</v>
      </c>
    </row>
    <row r="25" spans="2:11" ht="12.75">
      <c r="B25" s="6">
        <v>18</v>
      </c>
      <c r="C25" s="7" t="s">
        <v>23</v>
      </c>
      <c r="D25" s="40">
        <v>668</v>
      </c>
      <c r="E25" s="40">
        <v>1</v>
      </c>
      <c r="F25" s="60">
        <f t="shared" si="0"/>
        <v>667</v>
      </c>
      <c r="G25" s="61">
        <v>83</v>
      </c>
      <c r="H25" s="61">
        <v>13</v>
      </c>
      <c r="I25" s="61">
        <f t="shared" si="1"/>
        <v>70</v>
      </c>
      <c r="J25" s="62">
        <f t="shared" si="2"/>
        <v>-597</v>
      </c>
      <c r="K25" s="63">
        <f t="shared" si="3"/>
        <v>-89.50524737631184</v>
      </c>
    </row>
    <row r="26" spans="2:11" ht="12.75">
      <c r="B26" s="6">
        <v>19</v>
      </c>
      <c r="C26" s="7" t="s">
        <v>9</v>
      </c>
      <c r="D26" s="40">
        <v>1062</v>
      </c>
      <c r="E26" s="40">
        <v>182</v>
      </c>
      <c r="F26" s="60">
        <f t="shared" si="0"/>
        <v>880</v>
      </c>
      <c r="G26" s="61">
        <v>310</v>
      </c>
      <c r="H26" s="61">
        <v>247</v>
      </c>
      <c r="I26" s="61">
        <f t="shared" si="1"/>
        <v>63</v>
      </c>
      <c r="J26" s="62">
        <f t="shared" si="2"/>
        <v>-817</v>
      </c>
      <c r="K26" s="63">
        <f t="shared" si="3"/>
        <v>-92.8409090909091</v>
      </c>
    </row>
    <row r="27" spans="2:11" ht="12.75">
      <c r="B27" s="6">
        <v>20</v>
      </c>
      <c r="C27" s="8" t="s">
        <v>25</v>
      </c>
      <c r="D27" s="41">
        <v>486</v>
      </c>
      <c r="E27" s="41"/>
      <c r="F27" s="60">
        <f t="shared" si="0"/>
        <v>486</v>
      </c>
      <c r="G27" s="61">
        <v>59</v>
      </c>
      <c r="H27" s="61">
        <v>1</v>
      </c>
      <c r="I27" s="61">
        <f t="shared" si="1"/>
        <v>58</v>
      </c>
      <c r="J27" s="62">
        <f t="shared" si="2"/>
        <v>-428</v>
      </c>
      <c r="K27" s="63">
        <f t="shared" si="3"/>
        <v>-88.06584362139918</v>
      </c>
    </row>
    <row r="28" spans="2:11" ht="12.75">
      <c r="B28" s="6">
        <v>21</v>
      </c>
      <c r="C28" s="7" t="s">
        <v>24</v>
      </c>
      <c r="D28" s="40">
        <v>205</v>
      </c>
      <c r="E28" s="40">
        <v>2</v>
      </c>
      <c r="F28" s="60">
        <f t="shared" si="0"/>
        <v>203</v>
      </c>
      <c r="G28" s="61">
        <v>80</v>
      </c>
      <c r="H28" s="61">
        <v>24</v>
      </c>
      <c r="I28" s="61">
        <f t="shared" si="1"/>
        <v>56</v>
      </c>
      <c r="J28" s="62">
        <f t="shared" si="2"/>
        <v>-147</v>
      </c>
      <c r="K28" s="63">
        <f t="shared" si="3"/>
        <v>-72.41379310344827</v>
      </c>
    </row>
    <row r="29" spans="2:11" ht="12.75">
      <c r="B29" s="6">
        <v>22</v>
      </c>
      <c r="C29" s="7" t="s">
        <v>27</v>
      </c>
      <c r="D29" s="40">
        <v>273</v>
      </c>
      <c r="E29" s="40">
        <v>20</v>
      </c>
      <c r="F29" s="60">
        <f t="shared" si="0"/>
        <v>253</v>
      </c>
      <c r="G29" s="61">
        <v>39</v>
      </c>
      <c r="H29" s="61">
        <v>2</v>
      </c>
      <c r="I29" s="61">
        <f t="shared" si="1"/>
        <v>37</v>
      </c>
      <c r="J29" s="62">
        <f t="shared" si="2"/>
        <v>-216</v>
      </c>
      <c r="K29" s="63">
        <f t="shared" si="3"/>
        <v>-85.37549407114625</v>
      </c>
    </row>
    <row r="30" spans="2:11" ht="12.75">
      <c r="B30" s="6">
        <v>23</v>
      </c>
      <c r="C30" s="7" t="s">
        <v>29</v>
      </c>
      <c r="D30" s="40">
        <v>210</v>
      </c>
      <c r="E30" s="40"/>
      <c r="F30" s="60">
        <f t="shared" si="0"/>
        <v>210</v>
      </c>
      <c r="G30" s="65">
        <v>35</v>
      </c>
      <c r="H30" s="65"/>
      <c r="I30" s="61">
        <f t="shared" si="1"/>
        <v>35</v>
      </c>
      <c r="J30" s="62">
        <f t="shared" si="2"/>
        <v>-175</v>
      </c>
      <c r="K30" s="63">
        <f t="shared" si="3"/>
        <v>-83.33333333333333</v>
      </c>
    </row>
    <row r="31" spans="2:11" ht="12.75">
      <c r="B31" s="6">
        <v>24</v>
      </c>
      <c r="C31" s="9" t="s">
        <v>26</v>
      </c>
      <c r="D31" s="40">
        <v>66</v>
      </c>
      <c r="E31" s="40">
        <v>3</v>
      </c>
      <c r="F31" s="60">
        <f t="shared" si="0"/>
        <v>63</v>
      </c>
      <c r="G31" s="64">
        <v>54</v>
      </c>
      <c r="H31" s="64">
        <v>22</v>
      </c>
      <c r="I31" s="61">
        <f t="shared" si="1"/>
        <v>32</v>
      </c>
      <c r="J31" s="62">
        <f t="shared" si="2"/>
        <v>-31</v>
      </c>
      <c r="K31" s="63">
        <f t="shared" si="3"/>
        <v>-49.20634920634921</v>
      </c>
    </row>
    <row r="32" spans="2:11" ht="12.75">
      <c r="B32" s="6">
        <v>25</v>
      </c>
      <c r="C32" s="11" t="s">
        <v>32</v>
      </c>
      <c r="D32" s="42">
        <v>4</v>
      </c>
      <c r="E32" s="42"/>
      <c r="F32" s="60">
        <f t="shared" si="0"/>
        <v>4</v>
      </c>
      <c r="G32" s="66">
        <v>21</v>
      </c>
      <c r="H32" s="66"/>
      <c r="I32" s="61">
        <f t="shared" si="1"/>
        <v>21</v>
      </c>
      <c r="J32" s="86">
        <f t="shared" si="2"/>
        <v>17</v>
      </c>
      <c r="K32" s="87">
        <f t="shared" si="3"/>
        <v>425</v>
      </c>
    </row>
    <row r="33" spans="2:11" ht="12.75">
      <c r="B33" s="6">
        <v>26</v>
      </c>
      <c r="C33" s="9" t="s">
        <v>31</v>
      </c>
      <c r="D33" s="40">
        <v>165</v>
      </c>
      <c r="E33" s="40">
        <v>21</v>
      </c>
      <c r="F33" s="60">
        <f t="shared" si="0"/>
        <v>144</v>
      </c>
      <c r="G33" s="6">
        <v>21</v>
      </c>
      <c r="H33" s="6">
        <v>2</v>
      </c>
      <c r="I33" s="61">
        <f t="shared" si="1"/>
        <v>19</v>
      </c>
      <c r="J33" s="62">
        <f t="shared" si="2"/>
        <v>-125</v>
      </c>
      <c r="K33" s="63">
        <f t="shared" si="3"/>
        <v>-86.80555555555556</v>
      </c>
    </row>
    <row r="34" spans="2:11" ht="12.75">
      <c r="B34" s="6">
        <v>27</v>
      </c>
      <c r="C34" s="8" t="s">
        <v>30</v>
      </c>
      <c r="D34" s="41">
        <v>48</v>
      </c>
      <c r="E34" s="41">
        <v>4</v>
      </c>
      <c r="F34" s="60">
        <f t="shared" si="0"/>
        <v>44</v>
      </c>
      <c r="G34" s="61">
        <v>25</v>
      </c>
      <c r="H34" s="61">
        <v>6</v>
      </c>
      <c r="I34" s="61">
        <f t="shared" si="1"/>
        <v>19</v>
      </c>
      <c r="J34" s="62">
        <f t="shared" si="2"/>
        <v>-25</v>
      </c>
      <c r="K34" s="63">
        <f t="shared" si="3"/>
        <v>-56.81818181818182</v>
      </c>
    </row>
    <row r="35" spans="2:11" ht="12.75">
      <c r="B35" s="6">
        <v>28</v>
      </c>
      <c r="C35" s="10" t="s">
        <v>33</v>
      </c>
      <c r="D35" s="41">
        <v>47</v>
      </c>
      <c r="E35" s="41"/>
      <c r="F35" s="60">
        <f t="shared" si="0"/>
        <v>47</v>
      </c>
      <c r="G35" s="64">
        <v>18</v>
      </c>
      <c r="H35" s="64">
        <v>1</v>
      </c>
      <c r="I35" s="61">
        <f t="shared" si="1"/>
        <v>17</v>
      </c>
      <c r="J35" s="62">
        <f t="shared" si="2"/>
        <v>-30</v>
      </c>
      <c r="K35" s="63">
        <f t="shared" si="3"/>
        <v>-63.829787234042556</v>
      </c>
    </row>
    <row r="36" spans="2:11" ht="12.75">
      <c r="B36" s="6">
        <v>29</v>
      </c>
      <c r="C36" s="9" t="s">
        <v>28</v>
      </c>
      <c r="D36" s="40">
        <v>114</v>
      </c>
      <c r="E36" s="40"/>
      <c r="F36" s="60">
        <f t="shared" si="0"/>
        <v>114</v>
      </c>
      <c r="G36" s="6">
        <v>36</v>
      </c>
      <c r="H36" s="6">
        <v>19</v>
      </c>
      <c r="I36" s="61">
        <f t="shared" si="1"/>
        <v>17</v>
      </c>
      <c r="J36" s="62">
        <f t="shared" si="2"/>
        <v>-97</v>
      </c>
      <c r="K36" s="63">
        <f t="shared" si="3"/>
        <v>-85.08771929824562</v>
      </c>
    </row>
    <row r="37" spans="2:11" ht="12.75">
      <c r="B37" s="6">
        <v>30</v>
      </c>
      <c r="C37" s="12" t="s">
        <v>35</v>
      </c>
      <c r="D37" s="43">
        <v>162</v>
      </c>
      <c r="E37" s="43"/>
      <c r="F37" s="60">
        <f t="shared" si="0"/>
        <v>162</v>
      </c>
      <c r="G37" s="5">
        <v>15</v>
      </c>
      <c r="H37" s="5"/>
      <c r="I37" s="61">
        <f t="shared" si="1"/>
        <v>15</v>
      </c>
      <c r="J37" s="62">
        <f t="shared" si="2"/>
        <v>-147</v>
      </c>
      <c r="K37" s="63">
        <f t="shared" si="3"/>
        <v>-90.74074074074075</v>
      </c>
    </row>
    <row r="38" spans="2:11" ht="12.75">
      <c r="B38" s="6">
        <v>31</v>
      </c>
      <c r="C38" s="14" t="s">
        <v>36</v>
      </c>
      <c r="D38" s="43">
        <v>128</v>
      </c>
      <c r="E38" s="43">
        <v>5</v>
      </c>
      <c r="F38" s="60">
        <f t="shared" si="0"/>
        <v>123</v>
      </c>
      <c r="G38" s="68">
        <v>15</v>
      </c>
      <c r="H38" s="68"/>
      <c r="I38" s="61">
        <f t="shared" si="1"/>
        <v>15</v>
      </c>
      <c r="J38" s="62">
        <f t="shared" si="2"/>
        <v>-108</v>
      </c>
      <c r="K38" s="63">
        <f t="shared" si="3"/>
        <v>-87.8048780487805</v>
      </c>
    </row>
    <row r="39" spans="2:11" ht="12.75">
      <c r="B39" s="6">
        <v>32</v>
      </c>
      <c r="C39" s="12" t="s">
        <v>34</v>
      </c>
      <c r="D39" s="43">
        <v>49</v>
      </c>
      <c r="E39" s="43">
        <v>3</v>
      </c>
      <c r="F39" s="60">
        <f t="shared" si="0"/>
        <v>46</v>
      </c>
      <c r="G39" s="67">
        <v>16</v>
      </c>
      <c r="H39" s="67">
        <v>1</v>
      </c>
      <c r="I39" s="61">
        <f t="shared" si="1"/>
        <v>15</v>
      </c>
      <c r="J39" s="62">
        <f t="shared" si="2"/>
        <v>-31</v>
      </c>
      <c r="K39" s="63">
        <f t="shared" si="3"/>
        <v>-67.3913043478261</v>
      </c>
    </row>
    <row r="40" spans="2:11" ht="12.75">
      <c r="B40" s="6">
        <v>33</v>
      </c>
      <c r="C40" s="14" t="s">
        <v>37</v>
      </c>
      <c r="D40" s="43">
        <v>103</v>
      </c>
      <c r="E40" s="43">
        <v>3</v>
      </c>
      <c r="F40" s="60">
        <f aca="true" t="shared" si="4" ref="F40:F63">D40-E40</f>
        <v>100</v>
      </c>
      <c r="G40" s="68">
        <v>14</v>
      </c>
      <c r="H40" s="68"/>
      <c r="I40" s="61">
        <f aca="true" t="shared" si="5" ref="I40:I63">G40-H40</f>
        <v>14</v>
      </c>
      <c r="J40" s="62">
        <f aca="true" t="shared" si="6" ref="J40:J63">I40-F40</f>
        <v>-86</v>
      </c>
      <c r="K40" s="63">
        <f t="shared" si="3"/>
        <v>-86</v>
      </c>
    </row>
    <row r="41" spans="2:11" ht="12.75">
      <c r="B41" s="6">
        <v>34</v>
      </c>
      <c r="C41" s="13" t="s">
        <v>38</v>
      </c>
      <c r="D41" s="44">
        <v>19</v>
      </c>
      <c r="E41" s="44">
        <v>1</v>
      </c>
      <c r="F41" s="60">
        <f t="shared" si="4"/>
        <v>18</v>
      </c>
      <c r="G41" s="67">
        <v>11</v>
      </c>
      <c r="H41" s="67">
        <v>2</v>
      </c>
      <c r="I41" s="61">
        <f t="shared" si="5"/>
        <v>9</v>
      </c>
      <c r="J41" s="62">
        <f t="shared" si="6"/>
        <v>-9</v>
      </c>
      <c r="K41" s="63">
        <f t="shared" si="3"/>
        <v>-50</v>
      </c>
    </row>
    <row r="42" spans="2:11" ht="12.75">
      <c r="B42" s="6">
        <v>35</v>
      </c>
      <c r="C42" s="13" t="s">
        <v>40</v>
      </c>
      <c r="D42" s="44">
        <v>81</v>
      </c>
      <c r="E42" s="44"/>
      <c r="F42" s="60">
        <f t="shared" si="4"/>
        <v>81</v>
      </c>
      <c r="G42" s="67">
        <v>8</v>
      </c>
      <c r="H42" s="67">
        <v>1</v>
      </c>
      <c r="I42" s="61">
        <f t="shared" si="5"/>
        <v>7</v>
      </c>
      <c r="J42" s="62">
        <f t="shared" si="6"/>
        <v>-74</v>
      </c>
      <c r="K42" s="63">
        <f t="shared" si="3"/>
        <v>-91.35802469135803</v>
      </c>
    </row>
    <row r="43" spans="2:11" ht="12.75">
      <c r="B43" s="6">
        <v>36</v>
      </c>
      <c r="C43" s="13" t="s">
        <v>39</v>
      </c>
      <c r="D43" s="44">
        <v>32</v>
      </c>
      <c r="E43" s="44"/>
      <c r="F43" s="60">
        <f t="shared" si="4"/>
        <v>32</v>
      </c>
      <c r="G43" s="67">
        <v>9</v>
      </c>
      <c r="H43" s="67">
        <v>3</v>
      </c>
      <c r="I43" s="61">
        <f t="shared" si="5"/>
        <v>6</v>
      </c>
      <c r="J43" s="62">
        <f t="shared" si="6"/>
        <v>-26</v>
      </c>
      <c r="K43" s="63">
        <f t="shared" si="3"/>
        <v>-81.25</v>
      </c>
    </row>
    <row r="44" spans="2:11" ht="12.75">
      <c r="B44" s="6">
        <v>37</v>
      </c>
      <c r="C44" s="13" t="s">
        <v>41</v>
      </c>
      <c r="D44" s="44">
        <v>11</v>
      </c>
      <c r="E44" s="44"/>
      <c r="F44" s="60">
        <f t="shared" si="4"/>
        <v>11</v>
      </c>
      <c r="G44" s="67">
        <v>5</v>
      </c>
      <c r="H44" s="67"/>
      <c r="I44" s="61">
        <f t="shared" si="5"/>
        <v>5</v>
      </c>
      <c r="J44" s="62">
        <f t="shared" si="6"/>
        <v>-6</v>
      </c>
      <c r="K44" s="63">
        <f t="shared" si="3"/>
        <v>-54.54545454545455</v>
      </c>
    </row>
    <row r="45" spans="2:11" ht="12.75">
      <c r="B45" s="6">
        <v>38</v>
      </c>
      <c r="C45" s="13" t="s">
        <v>42</v>
      </c>
      <c r="D45" s="44">
        <v>9</v>
      </c>
      <c r="E45" s="44"/>
      <c r="F45" s="60">
        <f t="shared" si="4"/>
        <v>9</v>
      </c>
      <c r="G45" s="67">
        <v>4</v>
      </c>
      <c r="H45" s="67"/>
      <c r="I45" s="61">
        <f t="shared" si="5"/>
        <v>4</v>
      </c>
      <c r="J45" s="62">
        <f t="shared" si="6"/>
        <v>-5</v>
      </c>
      <c r="K45" s="63">
        <f t="shared" si="3"/>
        <v>-55.55555555555556</v>
      </c>
    </row>
    <row r="46" spans="2:11" ht="12.75">
      <c r="B46" s="6">
        <v>39</v>
      </c>
      <c r="C46" s="13" t="s">
        <v>43</v>
      </c>
      <c r="D46" s="44">
        <v>23</v>
      </c>
      <c r="E46" s="44"/>
      <c r="F46" s="60">
        <f t="shared" si="4"/>
        <v>23</v>
      </c>
      <c r="G46" s="5">
        <v>4</v>
      </c>
      <c r="H46" s="5">
        <v>1</v>
      </c>
      <c r="I46" s="61">
        <f t="shared" si="5"/>
        <v>3</v>
      </c>
      <c r="J46" s="62">
        <f t="shared" si="6"/>
        <v>-20</v>
      </c>
      <c r="K46" s="63">
        <f t="shared" si="3"/>
        <v>-86.95652173913044</v>
      </c>
    </row>
    <row r="47" spans="2:11" ht="12.75">
      <c r="B47" s="6">
        <v>40</v>
      </c>
      <c r="C47" s="13" t="s">
        <v>44</v>
      </c>
      <c r="D47" s="44">
        <v>10</v>
      </c>
      <c r="E47" s="44">
        <v>1</v>
      </c>
      <c r="F47" s="60">
        <f t="shared" si="4"/>
        <v>9</v>
      </c>
      <c r="G47" s="67">
        <v>2</v>
      </c>
      <c r="H47" s="67"/>
      <c r="I47" s="61">
        <f t="shared" si="5"/>
        <v>2</v>
      </c>
      <c r="J47" s="62">
        <f t="shared" si="6"/>
        <v>-7</v>
      </c>
      <c r="K47" s="63">
        <f t="shared" si="3"/>
        <v>-77.77777777777777</v>
      </c>
    </row>
    <row r="48" spans="2:11" ht="12.75">
      <c r="B48" s="6">
        <v>41</v>
      </c>
      <c r="C48" s="15" t="s">
        <v>47</v>
      </c>
      <c r="D48" s="45">
        <v>0</v>
      </c>
      <c r="E48" s="45"/>
      <c r="F48" s="60">
        <f t="shared" si="4"/>
        <v>0</v>
      </c>
      <c r="G48" s="69">
        <v>1</v>
      </c>
      <c r="H48" s="69"/>
      <c r="I48" s="61">
        <f t="shared" si="5"/>
        <v>1</v>
      </c>
      <c r="J48" s="86">
        <f t="shared" si="6"/>
        <v>1</v>
      </c>
      <c r="K48" s="63"/>
    </row>
    <row r="49" spans="2:11" ht="12.75">
      <c r="B49" s="6">
        <v>42</v>
      </c>
      <c r="C49" s="15" t="s">
        <v>50</v>
      </c>
      <c r="D49" s="45">
        <v>0</v>
      </c>
      <c r="E49" s="45"/>
      <c r="F49" s="60">
        <f t="shared" si="4"/>
        <v>0</v>
      </c>
      <c r="G49" s="69">
        <v>1</v>
      </c>
      <c r="H49" s="69"/>
      <c r="I49" s="61">
        <f t="shared" si="5"/>
        <v>1</v>
      </c>
      <c r="J49" s="86">
        <f t="shared" si="6"/>
        <v>1</v>
      </c>
      <c r="K49" s="63"/>
    </row>
    <row r="50" spans="2:11" ht="12.75">
      <c r="B50" s="6">
        <v>43</v>
      </c>
      <c r="C50" s="15" t="s">
        <v>51</v>
      </c>
      <c r="D50" s="45">
        <v>0</v>
      </c>
      <c r="E50" s="45"/>
      <c r="F50" s="60">
        <f t="shared" si="4"/>
        <v>0</v>
      </c>
      <c r="G50" s="69">
        <v>1</v>
      </c>
      <c r="H50" s="69"/>
      <c r="I50" s="61">
        <f t="shared" si="5"/>
        <v>1</v>
      </c>
      <c r="J50" s="86">
        <f t="shared" si="6"/>
        <v>1</v>
      </c>
      <c r="K50" s="63"/>
    </row>
    <row r="51" spans="2:11" ht="12.75">
      <c r="B51" s="6">
        <v>44</v>
      </c>
      <c r="C51" s="13" t="s">
        <v>45</v>
      </c>
      <c r="D51" s="44">
        <v>14</v>
      </c>
      <c r="E51" s="44">
        <v>3</v>
      </c>
      <c r="F51" s="60">
        <f t="shared" si="4"/>
        <v>11</v>
      </c>
      <c r="G51" s="67">
        <v>2</v>
      </c>
      <c r="H51" s="67">
        <v>1</v>
      </c>
      <c r="I51" s="61">
        <f t="shared" si="5"/>
        <v>1</v>
      </c>
      <c r="J51" s="62">
        <f t="shared" si="6"/>
        <v>-10</v>
      </c>
      <c r="K51" s="63">
        <f>J51*100/F51</f>
        <v>-90.9090909090909</v>
      </c>
    </row>
    <row r="52" spans="2:11" ht="12.75">
      <c r="B52" s="6">
        <v>45</v>
      </c>
      <c r="C52" s="11" t="s">
        <v>46</v>
      </c>
      <c r="D52" s="45">
        <v>0</v>
      </c>
      <c r="E52" s="45"/>
      <c r="F52" s="60">
        <f t="shared" si="4"/>
        <v>0</v>
      </c>
      <c r="G52" s="69">
        <v>1</v>
      </c>
      <c r="H52" s="69">
        <v>1</v>
      </c>
      <c r="I52" s="61">
        <f t="shared" si="5"/>
        <v>0</v>
      </c>
      <c r="J52" s="88">
        <f t="shared" si="6"/>
        <v>0</v>
      </c>
      <c r="K52" s="63"/>
    </row>
    <row r="53" spans="2:11" ht="12.75">
      <c r="B53" s="6">
        <v>46</v>
      </c>
      <c r="C53" s="15" t="s">
        <v>48</v>
      </c>
      <c r="D53" s="45">
        <v>0</v>
      </c>
      <c r="E53" s="45"/>
      <c r="F53" s="60">
        <f t="shared" si="4"/>
        <v>0</v>
      </c>
      <c r="G53" s="69">
        <v>1</v>
      </c>
      <c r="H53" s="69">
        <v>1</v>
      </c>
      <c r="I53" s="61">
        <f t="shared" si="5"/>
        <v>0</v>
      </c>
      <c r="J53" s="88">
        <f t="shared" si="6"/>
        <v>0</v>
      </c>
      <c r="K53" s="63"/>
    </row>
    <row r="54" spans="2:11" ht="13.5" thickBot="1">
      <c r="B54" s="56">
        <v>47</v>
      </c>
      <c r="C54" s="85" t="s">
        <v>49</v>
      </c>
      <c r="D54" s="46">
        <v>0</v>
      </c>
      <c r="E54" s="46"/>
      <c r="F54" s="70">
        <f t="shared" si="4"/>
        <v>0</v>
      </c>
      <c r="G54" s="71">
        <v>1</v>
      </c>
      <c r="H54" s="71">
        <v>1</v>
      </c>
      <c r="I54" s="72">
        <f t="shared" si="5"/>
        <v>0</v>
      </c>
      <c r="J54" s="89">
        <f t="shared" si="6"/>
        <v>0</v>
      </c>
      <c r="K54" s="73"/>
    </row>
    <row r="55" spans="2:11" ht="12.75">
      <c r="B55" s="55">
        <v>48</v>
      </c>
      <c r="C55" s="16" t="s">
        <v>52</v>
      </c>
      <c r="D55" s="47">
        <v>1</v>
      </c>
      <c r="E55" s="47"/>
      <c r="F55" s="74">
        <f t="shared" si="4"/>
        <v>1</v>
      </c>
      <c r="G55" s="75"/>
      <c r="H55" s="75"/>
      <c r="I55" s="76">
        <f t="shared" si="5"/>
        <v>0</v>
      </c>
      <c r="J55" s="77">
        <f t="shared" si="6"/>
        <v>-1</v>
      </c>
      <c r="K55" s="78">
        <f aca="true" t="shared" si="7" ref="K55:K63">J55*100/F55</f>
        <v>-100</v>
      </c>
    </row>
    <row r="56" spans="2:11" ht="12.75">
      <c r="B56" s="6">
        <v>49</v>
      </c>
      <c r="C56" s="17" t="s">
        <v>53</v>
      </c>
      <c r="D56" s="48">
        <v>4</v>
      </c>
      <c r="E56" s="48"/>
      <c r="F56" s="60">
        <f t="shared" si="4"/>
        <v>4</v>
      </c>
      <c r="G56" s="79"/>
      <c r="H56" s="79"/>
      <c r="I56" s="61">
        <f t="shared" si="5"/>
        <v>0</v>
      </c>
      <c r="J56" s="62">
        <f t="shared" si="6"/>
        <v>-4</v>
      </c>
      <c r="K56" s="63">
        <f t="shared" si="7"/>
        <v>-100</v>
      </c>
    </row>
    <row r="57" spans="2:11" ht="12.75">
      <c r="B57" s="6">
        <v>50</v>
      </c>
      <c r="C57" s="17" t="s">
        <v>54</v>
      </c>
      <c r="D57" s="48">
        <v>1</v>
      </c>
      <c r="E57" s="48"/>
      <c r="F57" s="60">
        <f t="shared" si="4"/>
        <v>1</v>
      </c>
      <c r="G57" s="79"/>
      <c r="H57" s="79"/>
      <c r="I57" s="61">
        <f t="shared" si="5"/>
        <v>0</v>
      </c>
      <c r="J57" s="62">
        <f t="shared" si="6"/>
        <v>-1</v>
      </c>
      <c r="K57" s="63">
        <f t="shared" si="7"/>
        <v>-100</v>
      </c>
    </row>
    <row r="58" spans="2:11" ht="12.75">
      <c r="B58" s="6">
        <v>51</v>
      </c>
      <c r="C58" s="17" t="s">
        <v>55</v>
      </c>
      <c r="D58" s="48">
        <v>1</v>
      </c>
      <c r="E58" s="48"/>
      <c r="F58" s="60">
        <f t="shared" si="4"/>
        <v>1</v>
      </c>
      <c r="G58" s="79"/>
      <c r="H58" s="79"/>
      <c r="I58" s="61">
        <f t="shared" si="5"/>
        <v>0</v>
      </c>
      <c r="J58" s="62">
        <f t="shared" si="6"/>
        <v>-1</v>
      </c>
      <c r="K58" s="63">
        <f t="shared" si="7"/>
        <v>-100</v>
      </c>
    </row>
    <row r="59" spans="2:11" ht="12.75">
      <c r="B59" s="6">
        <v>52</v>
      </c>
      <c r="C59" s="17" t="s">
        <v>56</v>
      </c>
      <c r="D59" s="48">
        <v>1</v>
      </c>
      <c r="E59" s="48"/>
      <c r="F59" s="60">
        <f t="shared" si="4"/>
        <v>1</v>
      </c>
      <c r="G59" s="79"/>
      <c r="H59" s="79"/>
      <c r="I59" s="61">
        <f t="shared" si="5"/>
        <v>0</v>
      </c>
      <c r="J59" s="62">
        <f t="shared" si="6"/>
        <v>-1</v>
      </c>
      <c r="K59" s="63">
        <f t="shared" si="7"/>
        <v>-100</v>
      </c>
    </row>
    <row r="60" spans="2:11" ht="12.75">
      <c r="B60" s="6">
        <v>53</v>
      </c>
      <c r="C60" s="17" t="s">
        <v>57</v>
      </c>
      <c r="D60" s="48">
        <v>1</v>
      </c>
      <c r="E60" s="48"/>
      <c r="F60" s="60">
        <f t="shared" si="4"/>
        <v>1</v>
      </c>
      <c r="G60" s="79"/>
      <c r="H60" s="79"/>
      <c r="I60" s="61">
        <f t="shared" si="5"/>
        <v>0</v>
      </c>
      <c r="J60" s="62">
        <f t="shared" si="6"/>
        <v>-1</v>
      </c>
      <c r="K60" s="63">
        <f t="shared" si="7"/>
        <v>-100</v>
      </c>
    </row>
    <row r="61" spans="2:11" ht="12.75">
      <c r="B61" s="6">
        <v>54</v>
      </c>
      <c r="C61" s="17" t="s">
        <v>58</v>
      </c>
      <c r="D61" s="48">
        <v>1</v>
      </c>
      <c r="E61" s="48"/>
      <c r="F61" s="60">
        <f t="shared" si="4"/>
        <v>1</v>
      </c>
      <c r="G61" s="79"/>
      <c r="H61" s="79"/>
      <c r="I61" s="61">
        <f t="shared" si="5"/>
        <v>0</v>
      </c>
      <c r="J61" s="62">
        <f t="shared" si="6"/>
        <v>-1</v>
      </c>
      <c r="K61" s="63">
        <f t="shared" si="7"/>
        <v>-100</v>
      </c>
    </row>
    <row r="62" spans="2:11" ht="12.75">
      <c r="B62" s="6">
        <v>55</v>
      </c>
      <c r="C62" s="17" t="s">
        <v>59</v>
      </c>
      <c r="D62" s="48">
        <v>1</v>
      </c>
      <c r="E62" s="48"/>
      <c r="F62" s="60">
        <f t="shared" si="4"/>
        <v>1</v>
      </c>
      <c r="G62" s="79"/>
      <c r="H62" s="79"/>
      <c r="I62" s="61">
        <f t="shared" si="5"/>
        <v>0</v>
      </c>
      <c r="J62" s="62">
        <f t="shared" si="6"/>
        <v>-1</v>
      </c>
      <c r="K62" s="63">
        <f t="shared" si="7"/>
        <v>-100</v>
      </c>
    </row>
    <row r="63" spans="2:11" ht="12.75">
      <c r="B63" s="4"/>
      <c r="C63" s="18"/>
      <c r="D63" s="49">
        <f>SUM(D8:D62)</f>
        <v>19777</v>
      </c>
      <c r="E63" s="49">
        <f>SUM(E8:E62)</f>
        <v>585</v>
      </c>
      <c r="F63" s="60">
        <f t="shared" si="4"/>
        <v>19192</v>
      </c>
      <c r="G63" s="76">
        <f>SUM(G8:G62)</f>
        <v>5534</v>
      </c>
      <c r="H63" s="76">
        <f>SUM(H8:H62)</f>
        <v>1789</v>
      </c>
      <c r="I63" s="61">
        <f t="shared" si="5"/>
        <v>3745</v>
      </c>
      <c r="J63" s="80">
        <f t="shared" si="6"/>
        <v>-15447</v>
      </c>
      <c r="K63" s="81">
        <f t="shared" si="7"/>
        <v>-80.48666110879533</v>
      </c>
    </row>
    <row r="65" spans="4:8" ht="12.75">
      <c r="D65" s="34">
        <f>SUM(D63-E63)</f>
        <v>19192</v>
      </c>
      <c r="G65" s="84">
        <f>SUM(G63-H63)</f>
        <v>3745</v>
      </c>
      <c r="H65" s="84"/>
    </row>
  </sheetData>
  <mergeCells count="5">
    <mergeCell ref="A5:K5"/>
    <mergeCell ref="A1:K1"/>
    <mergeCell ref="A2:K2"/>
    <mergeCell ref="A3:K3"/>
    <mergeCell ref="A4:K4"/>
  </mergeCells>
  <printOptions horizontalCentered="1"/>
  <pageMargins left="0.7480314960629921" right="0.7480314960629921" top="0.5905511811023623" bottom="0.7874015748031497" header="0.5118110236220472" footer="0.4330708661417323"/>
  <pageSetup horizontalDpi="600" verticalDpi="600" orientation="portrait" paperSize="9" scale="90" r:id="rId1"/>
  <headerFooter alignWithMargins="0">
    <oddFooter>&amp;CVeidots LPAA no CSDD datiem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55"/>
  <sheetViews>
    <sheetView workbookViewId="0" topLeftCell="A1">
      <selection activeCell="B2" sqref="B2:AW2"/>
    </sheetView>
  </sheetViews>
  <sheetFormatPr defaultColWidth="9.140625" defaultRowHeight="13.5" customHeight="1"/>
  <cols>
    <col min="1" max="1" width="4.7109375" style="19" customWidth="1"/>
    <col min="2" max="2" width="18.8515625" style="19" customWidth="1"/>
    <col min="3" max="3" width="6.140625" style="19" hidden="1" customWidth="1"/>
    <col min="4" max="4" width="4.7109375" style="19" hidden="1" customWidth="1"/>
    <col min="5" max="5" width="4.7109375" style="19" customWidth="1"/>
    <col min="6" max="6" width="6.140625" style="19" hidden="1" customWidth="1"/>
    <col min="7" max="7" width="4.7109375" style="19" hidden="1" customWidth="1"/>
    <col min="8" max="8" width="4.7109375" style="19" customWidth="1"/>
    <col min="9" max="9" width="5.00390625" style="19" customWidth="1"/>
    <col min="10" max="10" width="6.140625" style="19" hidden="1" customWidth="1"/>
    <col min="11" max="11" width="4.7109375" style="19" hidden="1" customWidth="1"/>
    <col min="12" max="12" width="4.7109375" style="19" customWidth="1"/>
    <col min="13" max="13" width="5.140625" style="19" customWidth="1"/>
    <col min="14" max="14" width="6.140625" style="19" hidden="1" customWidth="1"/>
    <col min="15" max="15" width="4.7109375" style="19" hidden="1" customWidth="1"/>
    <col min="16" max="16" width="4.7109375" style="19" customWidth="1"/>
    <col min="17" max="17" width="5.140625" style="19" customWidth="1"/>
    <col min="18" max="18" width="6.140625" style="19" hidden="1" customWidth="1"/>
    <col min="19" max="19" width="4.7109375" style="19" hidden="1" customWidth="1"/>
    <col min="20" max="20" width="4.7109375" style="19" customWidth="1"/>
    <col min="21" max="21" width="5.00390625" style="19" customWidth="1"/>
    <col min="22" max="22" width="6.140625" style="19" hidden="1" customWidth="1"/>
    <col min="23" max="23" width="4.7109375" style="19" hidden="1" customWidth="1"/>
    <col min="24" max="24" width="4.7109375" style="19" customWidth="1"/>
    <col min="25" max="25" width="5.00390625" style="19" customWidth="1"/>
    <col min="26" max="26" width="6.140625" style="19" hidden="1" customWidth="1"/>
    <col min="27" max="27" width="4.7109375" style="19" hidden="1" customWidth="1"/>
    <col min="28" max="28" width="4.7109375" style="19" customWidth="1"/>
    <col min="29" max="29" width="5.140625" style="19" customWidth="1"/>
    <col min="30" max="30" width="6.140625" style="19" hidden="1" customWidth="1"/>
    <col min="31" max="31" width="5.00390625" style="19" hidden="1" customWidth="1"/>
    <col min="32" max="33" width="5.00390625" style="19" customWidth="1"/>
    <col min="34" max="34" width="6.140625" style="19" hidden="1" customWidth="1"/>
    <col min="35" max="35" width="5.00390625" style="19" hidden="1" customWidth="1"/>
    <col min="36" max="37" width="5.00390625" style="19" customWidth="1"/>
    <col min="38" max="38" width="6.140625" style="19" hidden="1" customWidth="1"/>
    <col min="39" max="39" width="5.00390625" style="19" hidden="1" customWidth="1"/>
    <col min="40" max="41" width="5.00390625" style="19" customWidth="1"/>
    <col min="42" max="42" width="6.140625" style="19" hidden="1" customWidth="1"/>
    <col min="43" max="43" width="5.00390625" style="19" hidden="1" customWidth="1"/>
    <col min="44" max="45" width="5.00390625" style="19" customWidth="1"/>
    <col min="46" max="46" width="6.140625" style="19" hidden="1" customWidth="1"/>
    <col min="47" max="47" width="5.28125" style="19" hidden="1" customWidth="1"/>
    <col min="48" max="50" width="5.28125" style="19" customWidth="1"/>
    <col min="51" max="16384" width="9.140625" style="19" customWidth="1"/>
  </cols>
  <sheetData>
    <row r="1" spans="2:49" ht="13.5" customHeight="1">
      <c r="B1" s="307" t="s">
        <v>98</v>
      </c>
      <c r="C1" s="307"/>
      <c r="D1" s="307"/>
      <c r="E1" s="307"/>
      <c r="F1" s="307"/>
      <c r="G1" s="307"/>
      <c r="H1" s="307"/>
      <c r="I1" s="307"/>
      <c r="J1" s="307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</row>
    <row r="2" spans="2:49" ht="13.5" customHeight="1">
      <c r="B2" s="307" t="s">
        <v>99</v>
      </c>
      <c r="C2" s="307"/>
      <c r="D2" s="307"/>
      <c r="E2" s="307"/>
      <c r="F2" s="307"/>
      <c r="G2" s="307"/>
      <c r="H2" s="307"/>
      <c r="I2" s="307"/>
      <c r="J2" s="307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</row>
    <row r="3" spans="2:49" ht="13.5" customHeight="1">
      <c r="B3" s="307" t="s">
        <v>101</v>
      </c>
      <c r="C3" s="307"/>
      <c r="D3" s="307"/>
      <c r="E3" s="307"/>
      <c r="F3" s="307"/>
      <c r="G3" s="307"/>
      <c r="H3" s="307"/>
      <c r="I3" s="307"/>
      <c r="J3" s="307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</row>
    <row r="4" spans="2:49" ht="13.5" customHeight="1">
      <c r="B4" s="307" t="s">
        <v>100</v>
      </c>
      <c r="C4" s="307"/>
      <c r="D4" s="307"/>
      <c r="E4" s="307"/>
      <c r="F4" s="307"/>
      <c r="G4" s="307"/>
      <c r="H4" s="307"/>
      <c r="I4" s="307"/>
      <c r="J4" s="307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</row>
    <row r="5" spans="2:49" ht="13.5" customHeight="1">
      <c r="B5" s="307" t="s">
        <v>68</v>
      </c>
      <c r="C5" s="307"/>
      <c r="D5" s="307"/>
      <c r="E5" s="307"/>
      <c r="F5" s="307"/>
      <c r="G5" s="307"/>
      <c r="H5" s="307"/>
      <c r="I5" s="307"/>
      <c r="J5" s="307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</row>
    <row r="6" spans="2:49" ht="13.5" customHeight="1">
      <c r="B6" s="90"/>
      <c r="C6" s="90"/>
      <c r="D6" s="90"/>
      <c r="E6" s="90"/>
      <c r="F6" s="90"/>
      <c r="G6" s="90"/>
      <c r="H6" s="90"/>
      <c r="I6" s="90"/>
      <c r="J6" s="90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</row>
    <row r="7" spans="1:49" ht="54" customHeight="1">
      <c r="A7" s="20" t="s">
        <v>71</v>
      </c>
      <c r="B7" s="21" t="s">
        <v>60</v>
      </c>
      <c r="C7" s="22" t="s">
        <v>61</v>
      </c>
      <c r="D7" s="23" t="s">
        <v>2</v>
      </c>
      <c r="E7" s="96" t="s">
        <v>72</v>
      </c>
      <c r="F7" s="97" t="s">
        <v>73</v>
      </c>
      <c r="G7" s="98" t="s">
        <v>2</v>
      </c>
      <c r="H7" s="96" t="s">
        <v>74</v>
      </c>
      <c r="I7" s="99" t="s">
        <v>75</v>
      </c>
      <c r="J7" s="100" t="s">
        <v>74</v>
      </c>
      <c r="K7" s="101" t="s">
        <v>75</v>
      </c>
      <c r="L7" s="102" t="s">
        <v>76</v>
      </c>
      <c r="M7" s="103" t="s">
        <v>77</v>
      </c>
      <c r="N7" s="100" t="s">
        <v>78</v>
      </c>
      <c r="O7" s="101" t="s">
        <v>77</v>
      </c>
      <c r="P7" s="96" t="s">
        <v>79</v>
      </c>
      <c r="Q7" s="99" t="s">
        <v>80</v>
      </c>
      <c r="R7" s="104" t="s">
        <v>81</v>
      </c>
      <c r="S7" s="105" t="s">
        <v>80</v>
      </c>
      <c r="T7" s="96" t="s">
        <v>82</v>
      </c>
      <c r="U7" s="99" t="s">
        <v>83</v>
      </c>
      <c r="V7" s="104" t="s">
        <v>84</v>
      </c>
      <c r="W7" s="105" t="s">
        <v>83</v>
      </c>
      <c r="X7" s="96" t="s">
        <v>84</v>
      </c>
      <c r="Y7" s="99" t="s">
        <v>85</v>
      </c>
      <c r="Z7" s="104" t="s">
        <v>86</v>
      </c>
      <c r="AA7" s="101" t="s">
        <v>85</v>
      </c>
      <c r="AB7" s="96" t="s">
        <v>87</v>
      </c>
      <c r="AC7" s="99" t="s">
        <v>88</v>
      </c>
      <c r="AD7" s="100" t="s">
        <v>86</v>
      </c>
      <c r="AE7" s="101" t="s">
        <v>88</v>
      </c>
      <c r="AF7" s="96" t="s">
        <v>86</v>
      </c>
      <c r="AG7" s="99" t="s">
        <v>89</v>
      </c>
      <c r="AH7" s="100" t="s">
        <v>90</v>
      </c>
      <c r="AI7" s="101" t="s">
        <v>89</v>
      </c>
      <c r="AJ7" s="96" t="s">
        <v>90</v>
      </c>
      <c r="AK7" s="99" t="s">
        <v>91</v>
      </c>
      <c r="AL7" s="100" t="s">
        <v>92</v>
      </c>
      <c r="AM7" s="101" t="s">
        <v>91</v>
      </c>
      <c r="AN7" s="96" t="s">
        <v>92</v>
      </c>
      <c r="AO7" s="99" t="s">
        <v>93</v>
      </c>
      <c r="AP7" s="100" t="s">
        <v>94</v>
      </c>
      <c r="AQ7" s="101" t="s">
        <v>93</v>
      </c>
      <c r="AR7" s="96" t="s">
        <v>94</v>
      </c>
      <c r="AS7" s="99" t="s">
        <v>95</v>
      </c>
      <c r="AT7" s="100" t="s">
        <v>96</v>
      </c>
      <c r="AU7" s="101" t="s">
        <v>95</v>
      </c>
      <c r="AV7" s="100" t="s">
        <v>96</v>
      </c>
      <c r="AW7" s="101" t="s">
        <v>97</v>
      </c>
    </row>
    <row r="8" spans="1:49" ht="13.5" customHeight="1">
      <c r="A8" s="20">
        <v>1</v>
      </c>
      <c r="B8" s="24" t="s">
        <v>6</v>
      </c>
      <c r="C8" s="25">
        <v>57</v>
      </c>
      <c r="D8" s="26"/>
      <c r="E8" s="91">
        <f aca="true" t="shared" si="0" ref="E8:E55">C8-D8</f>
        <v>57</v>
      </c>
      <c r="F8" s="25">
        <v>99</v>
      </c>
      <c r="G8" s="26">
        <v>2</v>
      </c>
      <c r="H8" s="92">
        <f aca="true" t="shared" si="1" ref="H8:H55">I8-E8</f>
        <v>40</v>
      </c>
      <c r="I8" s="26">
        <f aca="true" t="shared" si="2" ref="I8:I55">F8-G8</f>
        <v>97</v>
      </c>
      <c r="J8" s="25">
        <v>138</v>
      </c>
      <c r="K8" s="26">
        <v>1</v>
      </c>
      <c r="L8" s="92">
        <f aca="true" t="shared" si="3" ref="L8:L55">M8-I8</f>
        <v>40</v>
      </c>
      <c r="M8" s="26">
        <f aca="true" t="shared" si="4" ref="M8:M55">J8-K8</f>
        <v>137</v>
      </c>
      <c r="N8" s="25">
        <v>187</v>
      </c>
      <c r="O8" s="26">
        <v>1</v>
      </c>
      <c r="P8" s="92">
        <f aca="true" t="shared" si="5" ref="P8:P55">Q8-M8</f>
        <v>49</v>
      </c>
      <c r="Q8" s="26">
        <f aca="true" t="shared" si="6" ref="Q8:Q55">N8-O8</f>
        <v>186</v>
      </c>
      <c r="R8" s="25">
        <v>257</v>
      </c>
      <c r="S8" s="26">
        <v>1</v>
      </c>
      <c r="T8" s="92">
        <f aca="true" t="shared" si="7" ref="T8:T55">U8-Q8</f>
        <v>70</v>
      </c>
      <c r="U8" s="26">
        <f aca="true" t="shared" si="8" ref="U8:U55">R8-S8</f>
        <v>256</v>
      </c>
      <c r="V8" s="25">
        <v>349</v>
      </c>
      <c r="W8" s="26">
        <v>2</v>
      </c>
      <c r="X8" s="92">
        <f aca="true" t="shared" si="9" ref="X8:X55">Y8-U8</f>
        <v>91</v>
      </c>
      <c r="Y8" s="26">
        <f aca="true" t="shared" si="10" ref="Y8:Y55">V8-W8</f>
        <v>347</v>
      </c>
      <c r="Z8" s="25">
        <v>451</v>
      </c>
      <c r="AA8" s="26">
        <v>2</v>
      </c>
      <c r="AB8" s="92">
        <f aca="true" t="shared" si="11" ref="AB8:AB55">AC8-Y8</f>
        <v>102</v>
      </c>
      <c r="AC8" s="26">
        <f aca="true" t="shared" si="12" ref="AC8:AC55">Z8-AA8</f>
        <v>449</v>
      </c>
      <c r="AD8" s="25">
        <v>499</v>
      </c>
      <c r="AE8" s="26">
        <v>2</v>
      </c>
      <c r="AF8" s="92">
        <f aca="true" t="shared" si="13" ref="AF8:AF55">AG8-AC8</f>
        <v>48</v>
      </c>
      <c r="AG8" s="26">
        <f aca="true" t="shared" si="14" ref="AG8:AG55">AD8-AE8</f>
        <v>497</v>
      </c>
      <c r="AH8" s="25">
        <v>552</v>
      </c>
      <c r="AI8" s="26">
        <v>5</v>
      </c>
      <c r="AJ8" s="92">
        <f aca="true" t="shared" si="15" ref="AJ8:AJ55">AK8-AG8</f>
        <v>50</v>
      </c>
      <c r="AK8" s="26">
        <f aca="true" t="shared" si="16" ref="AK8:AK55">AH8-AI8</f>
        <v>547</v>
      </c>
      <c r="AL8" s="25">
        <v>594</v>
      </c>
      <c r="AM8" s="26">
        <v>12</v>
      </c>
      <c r="AN8" s="92">
        <f aca="true" t="shared" si="17" ref="AN8:AN55">AO8-AK8</f>
        <v>35</v>
      </c>
      <c r="AO8" s="26">
        <f aca="true" t="shared" si="18" ref="AO8:AO55">AL8-AM8</f>
        <v>582</v>
      </c>
      <c r="AP8" s="27">
        <v>638</v>
      </c>
      <c r="AQ8" s="27">
        <v>15</v>
      </c>
      <c r="AR8" s="93">
        <f aca="true" t="shared" si="19" ref="AR8:AR55">AS8-AO8</f>
        <v>41</v>
      </c>
      <c r="AS8" s="27">
        <f aca="true" t="shared" si="20" ref="AS8:AS55">AP8-AQ8</f>
        <v>623</v>
      </c>
      <c r="AT8" s="27">
        <v>724</v>
      </c>
      <c r="AU8" s="27">
        <v>27</v>
      </c>
      <c r="AV8" s="95">
        <f aca="true" t="shared" si="21" ref="AV8:AV55">AW8-AS8</f>
        <v>74</v>
      </c>
      <c r="AW8" s="94">
        <f aca="true" t="shared" si="22" ref="AW8:AW55">AT8-AU8</f>
        <v>697</v>
      </c>
    </row>
    <row r="9" spans="1:49" ht="13.5" customHeight="1">
      <c r="A9" s="20">
        <v>2</v>
      </c>
      <c r="B9" s="28" t="s">
        <v>5</v>
      </c>
      <c r="C9" s="25">
        <v>80</v>
      </c>
      <c r="D9" s="25">
        <v>3</v>
      </c>
      <c r="E9" s="91">
        <f t="shared" si="0"/>
        <v>77</v>
      </c>
      <c r="F9" s="25">
        <v>151</v>
      </c>
      <c r="G9" s="25">
        <v>5</v>
      </c>
      <c r="H9" s="92">
        <f t="shared" si="1"/>
        <v>69</v>
      </c>
      <c r="I9" s="26">
        <f t="shared" si="2"/>
        <v>146</v>
      </c>
      <c r="J9" s="25">
        <v>260</v>
      </c>
      <c r="K9" s="25">
        <v>39</v>
      </c>
      <c r="L9" s="92">
        <f t="shared" si="3"/>
        <v>75</v>
      </c>
      <c r="M9" s="26">
        <f t="shared" si="4"/>
        <v>221</v>
      </c>
      <c r="N9" s="25">
        <v>315</v>
      </c>
      <c r="O9" s="25">
        <v>50</v>
      </c>
      <c r="P9" s="92">
        <f t="shared" si="5"/>
        <v>44</v>
      </c>
      <c r="Q9" s="26">
        <f t="shared" si="6"/>
        <v>265</v>
      </c>
      <c r="R9" s="25">
        <v>368</v>
      </c>
      <c r="S9" s="25">
        <v>61</v>
      </c>
      <c r="T9" s="92">
        <f t="shared" si="7"/>
        <v>42</v>
      </c>
      <c r="U9" s="26">
        <f t="shared" si="8"/>
        <v>307</v>
      </c>
      <c r="V9" s="25">
        <v>500</v>
      </c>
      <c r="W9" s="25">
        <v>131</v>
      </c>
      <c r="X9" s="92">
        <f t="shared" si="9"/>
        <v>62</v>
      </c>
      <c r="Y9" s="26">
        <f t="shared" si="10"/>
        <v>369</v>
      </c>
      <c r="Z9" s="25">
        <v>581</v>
      </c>
      <c r="AA9" s="25">
        <v>298</v>
      </c>
      <c r="AB9" s="92">
        <f t="shared" si="11"/>
        <v>-86</v>
      </c>
      <c r="AC9" s="26">
        <f t="shared" si="12"/>
        <v>283</v>
      </c>
      <c r="AD9" s="25">
        <v>640</v>
      </c>
      <c r="AE9" s="25">
        <v>342</v>
      </c>
      <c r="AF9" s="92">
        <f t="shared" si="13"/>
        <v>15</v>
      </c>
      <c r="AG9" s="26">
        <f t="shared" si="14"/>
        <v>298</v>
      </c>
      <c r="AH9" s="25">
        <v>701</v>
      </c>
      <c r="AI9" s="25">
        <v>387</v>
      </c>
      <c r="AJ9" s="92">
        <f t="shared" si="15"/>
        <v>16</v>
      </c>
      <c r="AK9" s="26">
        <f t="shared" si="16"/>
        <v>314</v>
      </c>
      <c r="AL9" s="25">
        <v>763</v>
      </c>
      <c r="AM9" s="25">
        <v>416</v>
      </c>
      <c r="AN9" s="92">
        <f t="shared" si="17"/>
        <v>33</v>
      </c>
      <c r="AO9" s="26">
        <f t="shared" si="18"/>
        <v>347</v>
      </c>
      <c r="AP9" s="27">
        <v>893</v>
      </c>
      <c r="AQ9" s="27">
        <v>550</v>
      </c>
      <c r="AR9" s="93">
        <f t="shared" si="19"/>
        <v>-4</v>
      </c>
      <c r="AS9" s="27">
        <f t="shared" si="20"/>
        <v>343</v>
      </c>
      <c r="AT9" s="27">
        <v>948</v>
      </c>
      <c r="AU9" s="27">
        <v>639</v>
      </c>
      <c r="AV9" s="95">
        <f t="shared" si="21"/>
        <v>-34</v>
      </c>
      <c r="AW9" s="94">
        <f t="shared" si="22"/>
        <v>309</v>
      </c>
    </row>
    <row r="10" spans="1:49" ht="13.5" customHeight="1">
      <c r="A10" s="20">
        <v>3</v>
      </c>
      <c r="B10" s="28" t="s">
        <v>11</v>
      </c>
      <c r="C10" s="25">
        <v>37</v>
      </c>
      <c r="D10" s="25"/>
      <c r="E10" s="91">
        <f t="shared" si="0"/>
        <v>37</v>
      </c>
      <c r="F10" s="25">
        <v>77</v>
      </c>
      <c r="G10" s="25"/>
      <c r="H10" s="92">
        <f t="shared" si="1"/>
        <v>40</v>
      </c>
      <c r="I10" s="26">
        <f t="shared" si="2"/>
        <v>77</v>
      </c>
      <c r="J10" s="25">
        <v>109</v>
      </c>
      <c r="K10" s="25"/>
      <c r="L10" s="92">
        <f t="shared" si="3"/>
        <v>32</v>
      </c>
      <c r="M10" s="26">
        <f t="shared" si="4"/>
        <v>109</v>
      </c>
      <c r="N10" s="25">
        <v>142</v>
      </c>
      <c r="O10" s="25">
        <v>1</v>
      </c>
      <c r="P10" s="92">
        <f t="shared" si="5"/>
        <v>32</v>
      </c>
      <c r="Q10" s="26">
        <f t="shared" si="6"/>
        <v>141</v>
      </c>
      <c r="R10" s="25">
        <v>159</v>
      </c>
      <c r="S10" s="25">
        <v>2</v>
      </c>
      <c r="T10" s="92">
        <f t="shared" si="7"/>
        <v>16</v>
      </c>
      <c r="U10" s="26">
        <f t="shared" si="8"/>
        <v>157</v>
      </c>
      <c r="V10" s="25">
        <v>177</v>
      </c>
      <c r="W10" s="25">
        <v>4</v>
      </c>
      <c r="X10" s="92">
        <f t="shared" si="9"/>
        <v>16</v>
      </c>
      <c r="Y10" s="26">
        <f t="shared" si="10"/>
        <v>173</v>
      </c>
      <c r="Z10" s="25">
        <v>194</v>
      </c>
      <c r="AA10" s="25">
        <v>4</v>
      </c>
      <c r="AB10" s="92">
        <f t="shared" si="11"/>
        <v>17</v>
      </c>
      <c r="AC10" s="26">
        <f t="shared" si="12"/>
        <v>190</v>
      </c>
      <c r="AD10" s="25">
        <v>203</v>
      </c>
      <c r="AE10" s="25">
        <v>4</v>
      </c>
      <c r="AF10" s="92">
        <f t="shared" si="13"/>
        <v>9</v>
      </c>
      <c r="AG10" s="26">
        <f t="shared" si="14"/>
        <v>199</v>
      </c>
      <c r="AH10" s="25">
        <v>218</v>
      </c>
      <c r="AI10" s="25">
        <v>4</v>
      </c>
      <c r="AJ10" s="92">
        <f t="shared" si="15"/>
        <v>15</v>
      </c>
      <c r="AK10" s="26">
        <f t="shared" si="16"/>
        <v>214</v>
      </c>
      <c r="AL10" s="25">
        <v>229</v>
      </c>
      <c r="AM10" s="25">
        <v>4</v>
      </c>
      <c r="AN10" s="92">
        <f t="shared" si="17"/>
        <v>11</v>
      </c>
      <c r="AO10" s="26">
        <f t="shared" si="18"/>
        <v>225</v>
      </c>
      <c r="AP10" s="27">
        <v>238</v>
      </c>
      <c r="AQ10" s="27">
        <v>6</v>
      </c>
      <c r="AR10" s="93">
        <f t="shared" si="19"/>
        <v>7</v>
      </c>
      <c r="AS10" s="27">
        <f t="shared" si="20"/>
        <v>232</v>
      </c>
      <c r="AT10" s="27">
        <v>244</v>
      </c>
      <c r="AU10" s="27">
        <v>6</v>
      </c>
      <c r="AV10" s="95">
        <f t="shared" si="21"/>
        <v>6</v>
      </c>
      <c r="AW10" s="94">
        <f t="shared" si="22"/>
        <v>238</v>
      </c>
    </row>
    <row r="11" spans="1:49" ht="13.5" customHeight="1">
      <c r="A11" s="20">
        <v>4</v>
      </c>
      <c r="B11" s="29" t="s">
        <v>8</v>
      </c>
      <c r="C11" s="27">
        <v>14</v>
      </c>
      <c r="D11" s="27"/>
      <c r="E11" s="91">
        <f t="shared" si="0"/>
        <v>14</v>
      </c>
      <c r="F11" s="27">
        <v>74</v>
      </c>
      <c r="G11" s="27"/>
      <c r="H11" s="92">
        <f t="shared" si="1"/>
        <v>60</v>
      </c>
      <c r="I11" s="26">
        <f t="shared" si="2"/>
        <v>74</v>
      </c>
      <c r="J11" s="27">
        <v>128</v>
      </c>
      <c r="K11" s="27">
        <v>46</v>
      </c>
      <c r="L11" s="92">
        <f t="shared" si="3"/>
        <v>8</v>
      </c>
      <c r="M11" s="26">
        <f t="shared" si="4"/>
        <v>82</v>
      </c>
      <c r="N11" s="27">
        <v>157</v>
      </c>
      <c r="O11" s="27">
        <v>83</v>
      </c>
      <c r="P11" s="92">
        <f t="shared" si="5"/>
        <v>-8</v>
      </c>
      <c r="Q11" s="26">
        <f t="shared" si="6"/>
        <v>74</v>
      </c>
      <c r="R11" s="27">
        <v>189</v>
      </c>
      <c r="S11" s="27">
        <v>108</v>
      </c>
      <c r="T11" s="92">
        <f t="shared" si="7"/>
        <v>7</v>
      </c>
      <c r="U11" s="26">
        <f t="shared" si="8"/>
        <v>81</v>
      </c>
      <c r="V11" s="27">
        <v>231</v>
      </c>
      <c r="W11" s="27">
        <v>116</v>
      </c>
      <c r="X11" s="92">
        <f t="shared" si="9"/>
        <v>34</v>
      </c>
      <c r="Y11" s="26">
        <f t="shared" si="10"/>
        <v>115</v>
      </c>
      <c r="Z11" s="27">
        <v>249</v>
      </c>
      <c r="AA11" s="27">
        <v>126</v>
      </c>
      <c r="AB11" s="92">
        <f t="shared" si="11"/>
        <v>8</v>
      </c>
      <c r="AC11" s="26">
        <f t="shared" si="12"/>
        <v>123</v>
      </c>
      <c r="AD11" s="27">
        <v>275</v>
      </c>
      <c r="AE11" s="27">
        <v>126</v>
      </c>
      <c r="AF11" s="92">
        <f t="shared" si="13"/>
        <v>26</v>
      </c>
      <c r="AG11" s="26">
        <f t="shared" si="14"/>
        <v>149</v>
      </c>
      <c r="AH11" s="27">
        <v>298</v>
      </c>
      <c r="AI11" s="27">
        <v>126</v>
      </c>
      <c r="AJ11" s="92">
        <f t="shared" si="15"/>
        <v>23</v>
      </c>
      <c r="AK11" s="26">
        <f t="shared" si="16"/>
        <v>172</v>
      </c>
      <c r="AL11" s="27">
        <v>313</v>
      </c>
      <c r="AM11" s="27">
        <v>126</v>
      </c>
      <c r="AN11" s="92">
        <f t="shared" si="17"/>
        <v>15</v>
      </c>
      <c r="AO11" s="26">
        <f t="shared" si="18"/>
        <v>187</v>
      </c>
      <c r="AP11" s="27">
        <v>320</v>
      </c>
      <c r="AQ11" s="27">
        <v>126</v>
      </c>
      <c r="AR11" s="93">
        <f t="shared" si="19"/>
        <v>7</v>
      </c>
      <c r="AS11" s="27">
        <f t="shared" si="20"/>
        <v>194</v>
      </c>
      <c r="AT11" s="27">
        <v>327</v>
      </c>
      <c r="AU11" s="27">
        <v>126</v>
      </c>
      <c r="AV11" s="95">
        <f t="shared" si="21"/>
        <v>7</v>
      </c>
      <c r="AW11" s="94">
        <f t="shared" si="22"/>
        <v>201</v>
      </c>
    </row>
    <row r="12" spans="1:49" ht="13.5" customHeight="1">
      <c r="A12" s="20">
        <v>5</v>
      </c>
      <c r="B12" s="28" t="s">
        <v>7</v>
      </c>
      <c r="C12" s="25">
        <v>24</v>
      </c>
      <c r="D12" s="25"/>
      <c r="E12" s="91">
        <f t="shared" si="0"/>
        <v>24</v>
      </c>
      <c r="F12" s="25">
        <v>31</v>
      </c>
      <c r="G12" s="25"/>
      <c r="H12" s="92">
        <f t="shared" si="1"/>
        <v>7</v>
      </c>
      <c r="I12" s="26">
        <f t="shared" si="2"/>
        <v>31</v>
      </c>
      <c r="J12" s="25">
        <v>43</v>
      </c>
      <c r="K12" s="25">
        <v>8</v>
      </c>
      <c r="L12" s="92">
        <f t="shared" si="3"/>
        <v>4</v>
      </c>
      <c r="M12" s="26">
        <f t="shared" si="4"/>
        <v>35</v>
      </c>
      <c r="N12" s="25">
        <v>76</v>
      </c>
      <c r="O12" s="25">
        <v>30</v>
      </c>
      <c r="P12" s="92">
        <f t="shared" si="5"/>
        <v>11</v>
      </c>
      <c r="Q12" s="26">
        <f t="shared" si="6"/>
        <v>46</v>
      </c>
      <c r="R12" s="25">
        <v>159</v>
      </c>
      <c r="S12" s="25">
        <v>80</v>
      </c>
      <c r="T12" s="92">
        <f t="shared" si="7"/>
        <v>33</v>
      </c>
      <c r="U12" s="26">
        <f t="shared" si="8"/>
        <v>79</v>
      </c>
      <c r="V12" s="25">
        <v>201</v>
      </c>
      <c r="W12" s="25">
        <v>98</v>
      </c>
      <c r="X12" s="92">
        <f t="shared" si="9"/>
        <v>24</v>
      </c>
      <c r="Y12" s="26">
        <f t="shared" si="10"/>
        <v>103</v>
      </c>
      <c r="Z12" s="25">
        <v>262</v>
      </c>
      <c r="AA12" s="25">
        <v>125</v>
      </c>
      <c r="AB12" s="92">
        <f t="shared" si="11"/>
        <v>34</v>
      </c>
      <c r="AC12" s="26">
        <f t="shared" si="12"/>
        <v>137</v>
      </c>
      <c r="AD12" s="25">
        <v>345</v>
      </c>
      <c r="AE12" s="25">
        <v>176</v>
      </c>
      <c r="AF12" s="92">
        <f t="shared" si="13"/>
        <v>32</v>
      </c>
      <c r="AG12" s="26">
        <f t="shared" si="14"/>
        <v>169</v>
      </c>
      <c r="AH12" s="25">
        <v>421</v>
      </c>
      <c r="AI12" s="25">
        <v>247</v>
      </c>
      <c r="AJ12" s="92">
        <f t="shared" si="15"/>
        <v>5</v>
      </c>
      <c r="AK12" s="26">
        <f t="shared" si="16"/>
        <v>174</v>
      </c>
      <c r="AL12" s="25">
        <v>502</v>
      </c>
      <c r="AM12" s="25">
        <v>312</v>
      </c>
      <c r="AN12" s="92">
        <f t="shared" si="17"/>
        <v>16</v>
      </c>
      <c r="AO12" s="26">
        <f t="shared" si="18"/>
        <v>190</v>
      </c>
      <c r="AP12" s="27">
        <v>557</v>
      </c>
      <c r="AQ12" s="27">
        <v>382</v>
      </c>
      <c r="AR12" s="93">
        <f t="shared" si="19"/>
        <v>-15</v>
      </c>
      <c r="AS12" s="27">
        <f t="shared" si="20"/>
        <v>175</v>
      </c>
      <c r="AT12" s="27">
        <v>612</v>
      </c>
      <c r="AU12" s="27">
        <v>424</v>
      </c>
      <c r="AV12" s="95">
        <f t="shared" si="21"/>
        <v>13</v>
      </c>
      <c r="AW12" s="94">
        <f t="shared" si="22"/>
        <v>188</v>
      </c>
    </row>
    <row r="13" spans="1:49" ht="13.5" customHeight="1">
      <c r="A13" s="20">
        <v>6</v>
      </c>
      <c r="B13" s="28" t="s">
        <v>10</v>
      </c>
      <c r="C13" s="25">
        <v>22</v>
      </c>
      <c r="D13" s="25">
        <v>1</v>
      </c>
      <c r="E13" s="91">
        <f t="shared" si="0"/>
        <v>21</v>
      </c>
      <c r="F13" s="25">
        <v>33</v>
      </c>
      <c r="G13" s="25">
        <v>1</v>
      </c>
      <c r="H13" s="92">
        <f t="shared" si="1"/>
        <v>11</v>
      </c>
      <c r="I13" s="26">
        <f t="shared" si="2"/>
        <v>32</v>
      </c>
      <c r="J13" s="25">
        <v>66</v>
      </c>
      <c r="K13" s="25">
        <v>3</v>
      </c>
      <c r="L13" s="92">
        <f t="shared" si="3"/>
        <v>31</v>
      </c>
      <c r="M13" s="26">
        <f t="shared" si="4"/>
        <v>63</v>
      </c>
      <c r="N13" s="25">
        <v>112</v>
      </c>
      <c r="O13" s="25">
        <v>13</v>
      </c>
      <c r="P13" s="92">
        <f t="shared" si="5"/>
        <v>36</v>
      </c>
      <c r="Q13" s="26">
        <f t="shared" si="6"/>
        <v>99</v>
      </c>
      <c r="R13" s="25">
        <v>132</v>
      </c>
      <c r="S13" s="25">
        <v>16</v>
      </c>
      <c r="T13" s="92">
        <f t="shared" si="7"/>
        <v>17</v>
      </c>
      <c r="U13" s="26">
        <f t="shared" si="8"/>
        <v>116</v>
      </c>
      <c r="V13" s="25">
        <v>163</v>
      </c>
      <c r="W13" s="25">
        <v>18</v>
      </c>
      <c r="X13" s="92">
        <f t="shared" si="9"/>
        <v>29</v>
      </c>
      <c r="Y13" s="26">
        <f t="shared" si="10"/>
        <v>145</v>
      </c>
      <c r="Z13" s="25">
        <v>175</v>
      </c>
      <c r="AA13" s="25">
        <v>18</v>
      </c>
      <c r="AB13" s="92">
        <f t="shared" si="11"/>
        <v>12</v>
      </c>
      <c r="AC13" s="26">
        <f t="shared" si="12"/>
        <v>157</v>
      </c>
      <c r="AD13" s="25">
        <v>210</v>
      </c>
      <c r="AE13" s="25">
        <v>46</v>
      </c>
      <c r="AF13" s="92">
        <f t="shared" si="13"/>
        <v>7</v>
      </c>
      <c r="AG13" s="26">
        <f t="shared" si="14"/>
        <v>164</v>
      </c>
      <c r="AH13" s="25">
        <v>228</v>
      </c>
      <c r="AI13" s="25">
        <v>59</v>
      </c>
      <c r="AJ13" s="92">
        <f t="shared" si="15"/>
        <v>5</v>
      </c>
      <c r="AK13" s="26">
        <f t="shared" si="16"/>
        <v>169</v>
      </c>
      <c r="AL13" s="25">
        <v>243</v>
      </c>
      <c r="AM13" s="25">
        <v>63</v>
      </c>
      <c r="AN13" s="92">
        <f t="shared" si="17"/>
        <v>11</v>
      </c>
      <c r="AO13" s="26">
        <f t="shared" si="18"/>
        <v>180</v>
      </c>
      <c r="AP13" s="27">
        <v>253</v>
      </c>
      <c r="AQ13" s="27">
        <v>70</v>
      </c>
      <c r="AR13" s="93">
        <f t="shared" si="19"/>
        <v>3</v>
      </c>
      <c r="AS13" s="27">
        <f t="shared" si="20"/>
        <v>183</v>
      </c>
      <c r="AT13" s="27">
        <v>264</v>
      </c>
      <c r="AU13" s="27">
        <v>77</v>
      </c>
      <c r="AV13" s="95">
        <f t="shared" si="21"/>
        <v>4</v>
      </c>
      <c r="AW13" s="94">
        <f t="shared" si="22"/>
        <v>187</v>
      </c>
    </row>
    <row r="14" spans="1:49" ht="13.5" customHeight="1">
      <c r="A14" s="20">
        <v>7</v>
      </c>
      <c r="B14" s="29" t="s">
        <v>13</v>
      </c>
      <c r="C14" s="30">
        <v>24</v>
      </c>
      <c r="D14" s="30"/>
      <c r="E14" s="91">
        <f t="shared" si="0"/>
        <v>24</v>
      </c>
      <c r="F14" s="30">
        <v>48</v>
      </c>
      <c r="G14" s="30"/>
      <c r="H14" s="92">
        <f t="shared" si="1"/>
        <v>24</v>
      </c>
      <c r="I14" s="26">
        <f t="shared" si="2"/>
        <v>48</v>
      </c>
      <c r="J14" s="30">
        <v>71</v>
      </c>
      <c r="K14" s="30"/>
      <c r="L14" s="92">
        <f t="shared" si="3"/>
        <v>23</v>
      </c>
      <c r="M14" s="26">
        <f t="shared" si="4"/>
        <v>71</v>
      </c>
      <c r="N14" s="30">
        <v>87</v>
      </c>
      <c r="O14" s="30"/>
      <c r="P14" s="92">
        <f t="shared" si="5"/>
        <v>16</v>
      </c>
      <c r="Q14" s="26">
        <f t="shared" si="6"/>
        <v>87</v>
      </c>
      <c r="R14" s="30">
        <v>103</v>
      </c>
      <c r="S14" s="30"/>
      <c r="T14" s="92">
        <f t="shared" si="7"/>
        <v>16</v>
      </c>
      <c r="U14" s="26">
        <f t="shared" si="8"/>
        <v>103</v>
      </c>
      <c r="V14" s="30">
        <v>125</v>
      </c>
      <c r="W14" s="30"/>
      <c r="X14" s="92">
        <f t="shared" si="9"/>
        <v>22</v>
      </c>
      <c r="Y14" s="26">
        <f t="shared" si="10"/>
        <v>125</v>
      </c>
      <c r="Z14" s="30">
        <v>136</v>
      </c>
      <c r="AA14" s="30">
        <v>1</v>
      </c>
      <c r="AB14" s="92">
        <f t="shared" si="11"/>
        <v>10</v>
      </c>
      <c r="AC14" s="26">
        <f t="shared" si="12"/>
        <v>135</v>
      </c>
      <c r="AD14" s="30">
        <v>145</v>
      </c>
      <c r="AE14" s="30">
        <v>1</v>
      </c>
      <c r="AF14" s="92">
        <f t="shared" si="13"/>
        <v>9</v>
      </c>
      <c r="AG14" s="26">
        <f t="shared" si="14"/>
        <v>144</v>
      </c>
      <c r="AH14" s="30">
        <v>156</v>
      </c>
      <c r="AI14" s="30">
        <v>2</v>
      </c>
      <c r="AJ14" s="92">
        <f t="shared" si="15"/>
        <v>10</v>
      </c>
      <c r="AK14" s="26">
        <f t="shared" si="16"/>
        <v>154</v>
      </c>
      <c r="AL14" s="30">
        <v>166</v>
      </c>
      <c r="AM14" s="30">
        <v>3</v>
      </c>
      <c r="AN14" s="92">
        <f t="shared" si="17"/>
        <v>9</v>
      </c>
      <c r="AO14" s="26">
        <f t="shared" si="18"/>
        <v>163</v>
      </c>
      <c r="AP14" s="27">
        <v>179</v>
      </c>
      <c r="AQ14" s="27">
        <v>3</v>
      </c>
      <c r="AR14" s="93">
        <f t="shared" si="19"/>
        <v>13</v>
      </c>
      <c r="AS14" s="27">
        <f t="shared" si="20"/>
        <v>176</v>
      </c>
      <c r="AT14" s="27">
        <v>190</v>
      </c>
      <c r="AU14" s="27">
        <v>3</v>
      </c>
      <c r="AV14" s="95">
        <f t="shared" si="21"/>
        <v>11</v>
      </c>
      <c r="AW14" s="94">
        <f t="shared" si="22"/>
        <v>187</v>
      </c>
    </row>
    <row r="15" spans="1:49" ht="13.5" customHeight="1">
      <c r="A15" s="20">
        <v>8</v>
      </c>
      <c r="B15" s="29" t="s">
        <v>14</v>
      </c>
      <c r="C15" s="25">
        <v>26</v>
      </c>
      <c r="D15" s="25">
        <v>1</v>
      </c>
      <c r="E15" s="91">
        <f t="shared" si="0"/>
        <v>25</v>
      </c>
      <c r="F15" s="25">
        <v>35</v>
      </c>
      <c r="G15" s="25">
        <v>3</v>
      </c>
      <c r="H15" s="92">
        <f t="shared" si="1"/>
        <v>7</v>
      </c>
      <c r="I15" s="26">
        <f t="shared" si="2"/>
        <v>32</v>
      </c>
      <c r="J15" s="25">
        <v>49</v>
      </c>
      <c r="K15" s="25">
        <v>4</v>
      </c>
      <c r="L15" s="92">
        <f t="shared" si="3"/>
        <v>13</v>
      </c>
      <c r="M15" s="26">
        <f t="shared" si="4"/>
        <v>45</v>
      </c>
      <c r="N15" s="25">
        <v>62</v>
      </c>
      <c r="O15" s="25">
        <v>6</v>
      </c>
      <c r="P15" s="92">
        <f t="shared" si="5"/>
        <v>11</v>
      </c>
      <c r="Q15" s="26">
        <f t="shared" si="6"/>
        <v>56</v>
      </c>
      <c r="R15" s="25">
        <v>80</v>
      </c>
      <c r="S15" s="25">
        <v>6</v>
      </c>
      <c r="T15" s="92">
        <f t="shared" si="7"/>
        <v>18</v>
      </c>
      <c r="U15" s="26">
        <f t="shared" si="8"/>
        <v>74</v>
      </c>
      <c r="V15" s="25">
        <v>109</v>
      </c>
      <c r="W15" s="25">
        <v>6</v>
      </c>
      <c r="X15" s="92">
        <f t="shared" si="9"/>
        <v>29</v>
      </c>
      <c r="Y15" s="26">
        <f t="shared" si="10"/>
        <v>103</v>
      </c>
      <c r="Z15" s="25">
        <v>129</v>
      </c>
      <c r="AA15" s="25">
        <v>7</v>
      </c>
      <c r="AB15" s="92">
        <f t="shared" si="11"/>
        <v>19</v>
      </c>
      <c r="AC15" s="26">
        <f t="shared" si="12"/>
        <v>122</v>
      </c>
      <c r="AD15" s="25">
        <v>144</v>
      </c>
      <c r="AE15" s="25">
        <v>7</v>
      </c>
      <c r="AF15" s="92">
        <f t="shared" si="13"/>
        <v>15</v>
      </c>
      <c r="AG15" s="26">
        <f t="shared" si="14"/>
        <v>137</v>
      </c>
      <c r="AH15" s="25">
        <v>153</v>
      </c>
      <c r="AI15" s="25">
        <v>9</v>
      </c>
      <c r="AJ15" s="92">
        <f t="shared" si="15"/>
        <v>7</v>
      </c>
      <c r="AK15" s="26">
        <f t="shared" si="16"/>
        <v>144</v>
      </c>
      <c r="AL15" s="25">
        <v>159</v>
      </c>
      <c r="AM15" s="25">
        <v>13</v>
      </c>
      <c r="AN15" s="92">
        <f t="shared" si="17"/>
        <v>2</v>
      </c>
      <c r="AO15" s="26">
        <f t="shared" si="18"/>
        <v>146</v>
      </c>
      <c r="AP15" s="27">
        <v>166</v>
      </c>
      <c r="AQ15" s="27">
        <v>13</v>
      </c>
      <c r="AR15" s="93">
        <f t="shared" si="19"/>
        <v>7</v>
      </c>
      <c r="AS15" s="27">
        <f t="shared" si="20"/>
        <v>153</v>
      </c>
      <c r="AT15" s="27">
        <v>174</v>
      </c>
      <c r="AU15" s="27">
        <v>14</v>
      </c>
      <c r="AV15" s="95">
        <f t="shared" si="21"/>
        <v>7</v>
      </c>
      <c r="AW15" s="94">
        <f t="shared" si="22"/>
        <v>160</v>
      </c>
    </row>
    <row r="16" spans="1:49" ht="13.5" customHeight="1">
      <c r="A16" s="20">
        <v>9</v>
      </c>
      <c r="B16" s="28" t="s">
        <v>12</v>
      </c>
      <c r="C16" s="25">
        <v>40</v>
      </c>
      <c r="D16" s="25"/>
      <c r="E16" s="91">
        <f t="shared" si="0"/>
        <v>40</v>
      </c>
      <c r="F16" s="25">
        <v>64</v>
      </c>
      <c r="G16" s="25"/>
      <c r="H16" s="92">
        <f t="shared" si="1"/>
        <v>24</v>
      </c>
      <c r="I16" s="26">
        <f t="shared" si="2"/>
        <v>64</v>
      </c>
      <c r="J16" s="25">
        <v>98</v>
      </c>
      <c r="K16" s="25">
        <v>15</v>
      </c>
      <c r="L16" s="92">
        <f t="shared" si="3"/>
        <v>19</v>
      </c>
      <c r="M16" s="26">
        <f t="shared" si="4"/>
        <v>83</v>
      </c>
      <c r="N16" s="25">
        <v>113</v>
      </c>
      <c r="O16" s="25">
        <v>31</v>
      </c>
      <c r="P16" s="92">
        <f t="shared" si="5"/>
        <v>-1</v>
      </c>
      <c r="Q16" s="26">
        <f t="shared" si="6"/>
        <v>82</v>
      </c>
      <c r="R16" s="25">
        <v>133</v>
      </c>
      <c r="S16" s="25">
        <v>32</v>
      </c>
      <c r="T16" s="92">
        <f t="shared" si="7"/>
        <v>19</v>
      </c>
      <c r="U16" s="26">
        <f t="shared" si="8"/>
        <v>101</v>
      </c>
      <c r="V16" s="25">
        <v>180</v>
      </c>
      <c r="W16" s="25">
        <v>41</v>
      </c>
      <c r="X16" s="92">
        <f t="shared" si="9"/>
        <v>38</v>
      </c>
      <c r="Y16" s="26">
        <f t="shared" si="10"/>
        <v>139</v>
      </c>
      <c r="Z16" s="25">
        <v>188</v>
      </c>
      <c r="AA16" s="25">
        <v>75</v>
      </c>
      <c r="AB16" s="92">
        <f t="shared" si="11"/>
        <v>-26</v>
      </c>
      <c r="AC16" s="26">
        <f t="shared" si="12"/>
        <v>113</v>
      </c>
      <c r="AD16" s="25">
        <v>192</v>
      </c>
      <c r="AE16" s="25">
        <v>76</v>
      </c>
      <c r="AF16" s="92">
        <f t="shared" si="13"/>
        <v>3</v>
      </c>
      <c r="AG16" s="26">
        <f t="shared" si="14"/>
        <v>116</v>
      </c>
      <c r="AH16" s="25">
        <v>197</v>
      </c>
      <c r="AI16" s="25">
        <v>76</v>
      </c>
      <c r="AJ16" s="92">
        <f t="shared" si="15"/>
        <v>5</v>
      </c>
      <c r="AK16" s="26">
        <f t="shared" si="16"/>
        <v>121</v>
      </c>
      <c r="AL16" s="25">
        <v>204</v>
      </c>
      <c r="AM16" s="25">
        <v>77</v>
      </c>
      <c r="AN16" s="92">
        <f t="shared" si="17"/>
        <v>6</v>
      </c>
      <c r="AO16" s="26">
        <f t="shared" si="18"/>
        <v>127</v>
      </c>
      <c r="AP16" s="27">
        <v>215</v>
      </c>
      <c r="AQ16" s="27">
        <v>78</v>
      </c>
      <c r="AR16" s="93">
        <f t="shared" si="19"/>
        <v>10</v>
      </c>
      <c r="AS16" s="27">
        <f t="shared" si="20"/>
        <v>137</v>
      </c>
      <c r="AT16" s="27">
        <v>228</v>
      </c>
      <c r="AU16" s="27">
        <v>79</v>
      </c>
      <c r="AV16" s="95">
        <f t="shared" si="21"/>
        <v>12</v>
      </c>
      <c r="AW16" s="94">
        <f t="shared" si="22"/>
        <v>149</v>
      </c>
    </row>
    <row r="17" spans="1:49" ht="13.5" customHeight="1">
      <c r="A17" s="20">
        <v>10</v>
      </c>
      <c r="B17" s="24" t="s">
        <v>17</v>
      </c>
      <c r="C17" s="25">
        <v>15</v>
      </c>
      <c r="D17" s="25"/>
      <c r="E17" s="91">
        <f t="shared" si="0"/>
        <v>15</v>
      </c>
      <c r="F17" s="25">
        <v>29</v>
      </c>
      <c r="G17" s="25"/>
      <c r="H17" s="92">
        <f t="shared" si="1"/>
        <v>14</v>
      </c>
      <c r="I17" s="26">
        <f t="shared" si="2"/>
        <v>29</v>
      </c>
      <c r="J17" s="25">
        <v>50</v>
      </c>
      <c r="K17" s="25"/>
      <c r="L17" s="92">
        <f t="shared" si="3"/>
        <v>21</v>
      </c>
      <c r="M17" s="26">
        <f t="shared" si="4"/>
        <v>50</v>
      </c>
      <c r="N17" s="25">
        <v>57</v>
      </c>
      <c r="O17" s="25"/>
      <c r="P17" s="92">
        <f t="shared" si="5"/>
        <v>7</v>
      </c>
      <c r="Q17" s="26">
        <f t="shared" si="6"/>
        <v>57</v>
      </c>
      <c r="R17" s="25">
        <v>64</v>
      </c>
      <c r="S17" s="25">
        <v>2</v>
      </c>
      <c r="T17" s="92">
        <f t="shared" si="7"/>
        <v>5</v>
      </c>
      <c r="U17" s="26">
        <f t="shared" si="8"/>
        <v>62</v>
      </c>
      <c r="V17" s="25">
        <v>71</v>
      </c>
      <c r="W17" s="25"/>
      <c r="X17" s="92">
        <f t="shared" si="9"/>
        <v>9</v>
      </c>
      <c r="Y17" s="26">
        <f t="shared" si="10"/>
        <v>71</v>
      </c>
      <c r="Z17" s="25">
        <v>81</v>
      </c>
      <c r="AA17" s="25"/>
      <c r="AB17" s="92">
        <f t="shared" si="11"/>
        <v>10</v>
      </c>
      <c r="AC17" s="26">
        <f t="shared" si="12"/>
        <v>81</v>
      </c>
      <c r="AD17" s="25">
        <v>89</v>
      </c>
      <c r="AE17" s="25"/>
      <c r="AF17" s="92">
        <f t="shared" si="13"/>
        <v>8</v>
      </c>
      <c r="AG17" s="26">
        <f t="shared" si="14"/>
        <v>89</v>
      </c>
      <c r="AH17" s="25">
        <v>111</v>
      </c>
      <c r="AI17" s="25"/>
      <c r="AJ17" s="92">
        <f t="shared" si="15"/>
        <v>22</v>
      </c>
      <c r="AK17" s="26">
        <f t="shared" si="16"/>
        <v>111</v>
      </c>
      <c r="AL17" s="25">
        <v>114</v>
      </c>
      <c r="AM17" s="25"/>
      <c r="AN17" s="92">
        <f t="shared" si="17"/>
        <v>3</v>
      </c>
      <c r="AO17" s="26">
        <f t="shared" si="18"/>
        <v>114</v>
      </c>
      <c r="AP17" s="27">
        <v>119</v>
      </c>
      <c r="AQ17" s="27"/>
      <c r="AR17" s="93">
        <f t="shared" si="19"/>
        <v>5</v>
      </c>
      <c r="AS17" s="27">
        <f t="shared" si="20"/>
        <v>119</v>
      </c>
      <c r="AT17" s="27">
        <v>128</v>
      </c>
      <c r="AU17" s="27"/>
      <c r="AV17" s="95">
        <f t="shared" si="21"/>
        <v>9</v>
      </c>
      <c r="AW17" s="94">
        <f t="shared" si="22"/>
        <v>128</v>
      </c>
    </row>
    <row r="18" spans="1:49" ht="13.5" customHeight="1">
      <c r="A18" s="20">
        <v>11</v>
      </c>
      <c r="B18" s="28" t="s">
        <v>15</v>
      </c>
      <c r="C18" s="25">
        <v>12</v>
      </c>
      <c r="D18" s="25"/>
      <c r="E18" s="91">
        <f t="shared" si="0"/>
        <v>12</v>
      </c>
      <c r="F18" s="25">
        <v>24</v>
      </c>
      <c r="G18" s="25"/>
      <c r="H18" s="92">
        <f t="shared" si="1"/>
        <v>12</v>
      </c>
      <c r="I18" s="26">
        <f t="shared" si="2"/>
        <v>24</v>
      </c>
      <c r="J18" s="25">
        <v>37</v>
      </c>
      <c r="K18" s="25"/>
      <c r="L18" s="92">
        <f t="shared" si="3"/>
        <v>13</v>
      </c>
      <c r="M18" s="26">
        <f t="shared" si="4"/>
        <v>37</v>
      </c>
      <c r="N18" s="25">
        <v>49</v>
      </c>
      <c r="O18" s="25"/>
      <c r="P18" s="92">
        <f t="shared" si="5"/>
        <v>12</v>
      </c>
      <c r="Q18" s="26">
        <f t="shared" si="6"/>
        <v>49</v>
      </c>
      <c r="R18" s="25">
        <v>69</v>
      </c>
      <c r="S18" s="25">
        <v>8</v>
      </c>
      <c r="T18" s="92">
        <f t="shared" si="7"/>
        <v>12</v>
      </c>
      <c r="U18" s="26">
        <f t="shared" si="8"/>
        <v>61</v>
      </c>
      <c r="V18" s="25">
        <v>86</v>
      </c>
      <c r="W18" s="25">
        <v>11</v>
      </c>
      <c r="X18" s="92">
        <f t="shared" si="9"/>
        <v>14</v>
      </c>
      <c r="Y18" s="26">
        <f t="shared" si="10"/>
        <v>75</v>
      </c>
      <c r="Z18" s="25">
        <v>100</v>
      </c>
      <c r="AA18" s="25">
        <v>12</v>
      </c>
      <c r="AB18" s="92">
        <f t="shared" si="11"/>
        <v>13</v>
      </c>
      <c r="AC18" s="26">
        <f t="shared" si="12"/>
        <v>88</v>
      </c>
      <c r="AD18" s="25">
        <v>110</v>
      </c>
      <c r="AE18" s="25">
        <v>15</v>
      </c>
      <c r="AF18" s="92">
        <f t="shared" si="13"/>
        <v>7</v>
      </c>
      <c r="AG18" s="26">
        <f t="shared" si="14"/>
        <v>95</v>
      </c>
      <c r="AH18" s="25">
        <v>119</v>
      </c>
      <c r="AI18" s="25">
        <v>15</v>
      </c>
      <c r="AJ18" s="92">
        <f t="shared" si="15"/>
        <v>9</v>
      </c>
      <c r="AK18" s="26">
        <f t="shared" si="16"/>
        <v>104</v>
      </c>
      <c r="AL18" s="25">
        <v>123</v>
      </c>
      <c r="AM18" s="25">
        <v>15</v>
      </c>
      <c r="AN18" s="92">
        <f t="shared" si="17"/>
        <v>4</v>
      </c>
      <c r="AO18" s="26">
        <f t="shared" si="18"/>
        <v>108</v>
      </c>
      <c r="AP18" s="27">
        <v>133</v>
      </c>
      <c r="AQ18" s="27">
        <v>15</v>
      </c>
      <c r="AR18" s="93">
        <f t="shared" si="19"/>
        <v>10</v>
      </c>
      <c r="AS18" s="27">
        <f t="shared" si="20"/>
        <v>118</v>
      </c>
      <c r="AT18" s="27">
        <v>139</v>
      </c>
      <c r="AU18" s="27">
        <v>15</v>
      </c>
      <c r="AV18" s="95">
        <f t="shared" si="21"/>
        <v>6</v>
      </c>
      <c r="AW18" s="94">
        <f t="shared" si="22"/>
        <v>124</v>
      </c>
    </row>
    <row r="19" spans="1:49" ht="13.5" customHeight="1">
      <c r="A19" s="20">
        <v>12</v>
      </c>
      <c r="B19" s="28" t="s">
        <v>16</v>
      </c>
      <c r="C19" s="25">
        <v>19</v>
      </c>
      <c r="D19" s="25">
        <v>2</v>
      </c>
      <c r="E19" s="91">
        <f t="shared" si="0"/>
        <v>17</v>
      </c>
      <c r="F19" s="25">
        <v>28</v>
      </c>
      <c r="G19" s="25">
        <v>2</v>
      </c>
      <c r="H19" s="92">
        <f t="shared" si="1"/>
        <v>9</v>
      </c>
      <c r="I19" s="26">
        <f t="shared" si="2"/>
        <v>26</v>
      </c>
      <c r="J19" s="25">
        <v>45</v>
      </c>
      <c r="K19" s="25">
        <v>3</v>
      </c>
      <c r="L19" s="92">
        <f t="shared" si="3"/>
        <v>16</v>
      </c>
      <c r="M19" s="26">
        <f t="shared" si="4"/>
        <v>42</v>
      </c>
      <c r="N19" s="25">
        <v>64</v>
      </c>
      <c r="O19" s="25">
        <v>4</v>
      </c>
      <c r="P19" s="92">
        <f t="shared" si="5"/>
        <v>18</v>
      </c>
      <c r="Q19" s="26">
        <f t="shared" si="6"/>
        <v>60</v>
      </c>
      <c r="R19" s="25">
        <v>72</v>
      </c>
      <c r="S19" s="25">
        <v>5</v>
      </c>
      <c r="T19" s="92">
        <f t="shared" si="7"/>
        <v>7</v>
      </c>
      <c r="U19" s="26">
        <f t="shared" si="8"/>
        <v>67</v>
      </c>
      <c r="V19" s="25">
        <v>83</v>
      </c>
      <c r="W19" s="25">
        <v>6</v>
      </c>
      <c r="X19" s="92">
        <f t="shared" si="9"/>
        <v>10</v>
      </c>
      <c r="Y19" s="26">
        <f t="shared" si="10"/>
        <v>77</v>
      </c>
      <c r="Z19" s="25">
        <v>92</v>
      </c>
      <c r="AA19" s="25">
        <v>6</v>
      </c>
      <c r="AB19" s="92">
        <f t="shared" si="11"/>
        <v>9</v>
      </c>
      <c r="AC19" s="26">
        <f t="shared" si="12"/>
        <v>86</v>
      </c>
      <c r="AD19" s="25">
        <v>95</v>
      </c>
      <c r="AE19" s="25">
        <v>6</v>
      </c>
      <c r="AF19" s="92">
        <f t="shared" si="13"/>
        <v>3</v>
      </c>
      <c r="AG19" s="26">
        <f t="shared" si="14"/>
        <v>89</v>
      </c>
      <c r="AH19" s="25">
        <v>108</v>
      </c>
      <c r="AI19" s="25">
        <v>8</v>
      </c>
      <c r="AJ19" s="92">
        <f t="shared" si="15"/>
        <v>11</v>
      </c>
      <c r="AK19" s="26">
        <f t="shared" si="16"/>
        <v>100</v>
      </c>
      <c r="AL19" s="25">
        <v>119</v>
      </c>
      <c r="AM19" s="25">
        <v>9</v>
      </c>
      <c r="AN19" s="92">
        <f t="shared" si="17"/>
        <v>10</v>
      </c>
      <c r="AO19" s="26">
        <f t="shared" si="18"/>
        <v>110</v>
      </c>
      <c r="AP19" s="27">
        <v>130</v>
      </c>
      <c r="AQ19" s="27">
        <v>13</v>
      </c>
      <c r="AR19" s="93">
        <f t="shared" si="19"/>
        <v>7</v>
      </c>
      <c r="AS19" s="27">
        <f t="shared" si="20"/>
        <v>117</v>
      </c>
      <c r="AT19" s="27">
        <v>136</v>
      </c>
      <c r="AU19" s="27">
        <v>14</v>
      </c>
      <c r="AV19" s="95">
        <f t="shared" si="21"/>
        <v>5</v>
      </c>
      <c r="AW19" s="94">
        <f t="shared" si="22"/>
        <v>122</v>
      </c>
    </row>
    <row r="20" spans="1:49" ht="13.5" customHeight="1">
      <c r="A20" s="20">
        <v>13</v>
      </c>
      <c r="B20" s="28" t="s">
        <v>19</v>
      </c>
      <c r="C20" s="25">
        <v>13</v>
      </c>
      <c r="D20" s="25"/>
      <c r="E20" s="91">
        <f t="shared" si="0"/>
        <v>13</v>
      </c>
      <c r="F20" s="25">
        <v>32</v>
      </c>
      <c r="G20" s="25"/>
      <c r="H20" s="92">
        <f t="shared" si="1"/>
        <v>19</v>
      </c>
      <c r="I20" s="26">
        <f t="shared" si="2"/>
        <v>32</v>
      </c>
      <c r="J20" s="25">
        <v>42</v>
      </c>
      <c r="K20" s="25"/>
      <c r="L20" s="92">
        <f t="shared" si="3"/>
        <v>10</v>
      </c>
      <c r="M20" s="26">
        <f t="shared" si="4"/>
        <v>42</v>
      </c>
      <c r="N20" s="25">
        <v>50</v>
      </c>
      <c r="O20" s="25"/>
      <c r="P20" s="92">
        <f t="shared" si="5"/>
        <v>8</v>
      </c>
      <c r="Q20" s="26">
        <f t="shared" si="6"/>
        <v>50</v>
      </c>
      <c r="R20" s="25">
        <v>58</v>
      </c>
      <c r="S20" s="25"/>
      <c r="T20" s="92">
        <f t="shared" si="7"/>
        <v>8</v>
      </c>
      <c r="U20" s="26">
        <f t="shared" si="8"/>
        <v>58</v>
      </c>
      <c r="V20" s="25">
        <v>82</v>
      </c>
      <c r="W20" s="25"/>
      <c r="X20" s="92">
        <f t="shared" si="9"/>
        <v>24</v>
      </c>
      <c r="Y20" s="26">
        <f t="shared" si="10"/>
        <v>82</v>
      </c>
      <c r="Z20" s="25">
        <v>88</v>
      </c>
      <c r="AA20" s="25"/>
      <c r="AB20" s="92">
        <f t="shared" si="11"/>
        <v>6</v>
      </c>
      <c r="AC20" s="26">
        <f t="shared" si="12"/>
        <v>88</v>
      </c>
      <c r="AD20" s="25">
        <v>91</v>
      </c>
      <c r="AE20" s="25"/>
      <c r="AF20" s="92">
        <f t="shared" si="13"/>
        <v>3</v>
      </c>
      <c r="AG20" s="26">
        <f t="shared" si="14"/>
        <v>91</v>
      </c>
      <c r="AH20" s="25">
        <v>104</v>
      </c>
      <c r="AI20" s="25"/>
      <c r="AJ20" s="92">
        <f t="shared" si="15"/>
        <v>13</v>
      </c>
      <c r="AK20" s="26">
        <f t="shared" si="16"/>
        <v>104</v>
      </c>
      <c r="AL20" s="25">
        <v>106</v>
      </c>
      <c r="AM20" s="25"/>
      <c r="AN20" s="92">
        <f t="shared" si="17"/>
        <v>2</v>
      </c>
      <c r="AO20" s="26">
        <f t="shared" si="18"/>
        <v>106</v>
      </c>
      <c r="AP20" s="27">
        <v>111</v>
      </c>
      <c r="AQ20" s="27"/>
      <c r="AR20" s="93">
        <f t="shared" si="19"/>
        <v>5</v>
      </c>
      <c r="AS20" s="27">
        <f t="shared" si="20"/>
        <v>111</v>
      </c>
      <c r="AT20" s="27">
        <v>115</v>
      </c>
      <c r="AU20" s="27"/>
      <c r="AV20" s="95">
        <f t="shared" si="21"/>
        <v>4</v>
      </c>
      <c r="AW20" s="94">
        <f t="shared" si="22"/>
        <v>115</v>
      </c>
    </row>
    <row r="21" spans="1:49" ht="13.5" customHeight="1">
      <c r="A21" s="20">
        <v>14</v>
      </c>
      <c r="B21" s="28" t="s">
        <v>20</v>
      </c>
      <c r="C21" s="25">
        <v>29</v>
      </c>
      <c r="D21" s="25"/>
      <c r="E21" s="91">
        <f t="shared" si="0"/>
        <v>29</v>
      </c>
      <c r="F21" s="25">
        <v>51</v>
      </c>
      <c r="G21" s="25"/>
      <c r="H21" s="92">
        <f t="shared" si="1"/>
        <v>22</v>
      </c>
      <c r="I21" s="26">
        <f t="shared" si="2"/>
        <v>51</v>
      </c>
      <c r="J21" s="25">
        <v>58</v>
      </c>
      <c r="K21" s="25"/>
      <c r="L21" s="92">
        <f t="shared" si="3"/>
        <v>7</v>
      </c>
      <c r="M21" s="26">
        <f t="shared" si="4"/>
        <v>58</v>
      </c>
      <c r="N21" s="25">
        <v>64</v>
      </c>
      <c r="O21" s="25"/>
      <c r="P21" s="92">
        <f t="shared" si="5"/>
        <v>6</v>
      </c>
      <c r="Q21" s="26">
        <f t="shared" si="6"/>
        <v>64</v>
      </c>
      <c r="R21" s="25">
        <v>69</v>
      </c>
      <c r="S21" s="25"/>
      <c r="T21" s="92">
        <f t="shared" si="7"/>
        <v>5</v>
      </c>
      <c r="U21" s="26">
        <f t="shared" si="8"/>
        <v>69</v>
      </c>
      <c r="V21" s="25">
        <v>81</v>
      </c>
      <c r="W21" s="25"/>
      <c r="X21" s="92">
        <f t="shared" si="9"/>
        <v>12</v>
      </c>
      <c r="Y21" s="26">
        <f t="shared" si="10"/>
        <v>81</v>
      </c>
      <c r="Z21" s="25">
        <v>87</v>
      </c>
      <c r="AA21" s="25"/>
      <c r="AB21" s="92">
        <f t="shared" si="11"/>
        <v>6</v>
      </c>
      <c r="AC21" s="26">
        <f t="shared" si="12"/>
        <v>87</v>
      </c>
      <c r="AD21" s="25">
        <v>97</v>
      </c>
      <c r="AE21" s="25">
        <v>2</v>
      </c>
      <c r="AF21" s="92">
        <f t="shared" si="13"/>
        <v>8</v>
      </c>
      <c r="AG21" s="26">
        <f t="shared" si="14"/>
        <v>95</v>
      </c>
      <c r="AH21" s="25">
        <v>103</v>
      </c>
      <c r="AI21" s="25">
        <v>2</v>
      </c>
      <c r="AJ21" s="92">
        <f t="shared" si="15"/>
        <v>6</v>
      </c>
      <c r="AK21" s="26">
        <f t="shared" si="16"/>
        <v>101</v>
      </c>
      <c r="AL21" s="25">
        <v>109</v>
      </c>
      <c r="AM21" s="25">
        <v>2</v>
      </c>
      <c r="AN21" s="92">
        <f t="shared" si="17"/>
        <v>6</v>
      </c>
      <c r="AO21" s="26">
        <f t="shared" si="18"/>
        <v>107</v>
      </c>
      <c r="AP21" s="27">
        <v>111</v>
      </c>
      <c r="AQ21" s="27">
        <v>2</v>
      </c>
      <c r="AR21" s="93">
        <f t="shared" si="19"/>
        <v>2</v>
      </c>
      <c r="AS21" s="27">
        <f t="shared" si="20"/>
        <v>109</v>
      </c>
      <c r="AT21" s="27">
        <v>113</v>
      </c>
      <c r="AU21" s="27">
        <v>2</v>
      </c>
      <c r="AV21" s="95">
        <f t="shared" si="21"/>
        <v>2</v>
      </c>
      <c r="AW21" s="94">
        <f t="shared" si="22"/>
        <v>111</v>
      </c>
    </row>
    <row r="22" spans="1:49" ht="13.5" customHeight="1">
      <c r="A22" s="20">
        <v>15</v>
      </c>
      <c r="B22" s="29" t="s">
        <v>18</v>
      </c>
      <c r="C22" s="30">
        <v>4</v>
      </c>
      <c r="D22" s="30">
        <v>1</v>
      </c>
      <c r="E22" s="91">
        <f t="shared" si="0"/>
        <v>3</v>
      </c>
      <c r="F22" s="30">
        <v>10</v>
      </c>
      <c r="G22" s="30">
        <v>1</v>
      </c>
      <c r="H22" s="92">
        <f t="shared" si="1"/>
        <v>6</v>
      </c>
      <c r="I22" s="26">
        <f t="shared" si="2"/>
        <v>9</v>
      </c>
      <c r="J22" s="30">
        <v>13</v>
      </c>
      <c r="K22" s="30">
        <v>1</v>
      </c>
      <c r="L22" s="92">
        <f t="shared" si="3"/>
        <v>3</v>
      </c>
      <c r="M22" s="26">
        <f t="shared" si="4"/>
        <v>12</v>
      </c>
      <c r="N22" s="30">
        <v>20</v>
      </c>
      <c r="O22" s="30">
        <v>1</v>
      </c>
      <c r="P22" s="92">
        <f t="shared" si="5"/>
        <v>7</v>
      </c>
      <c r="Q22" s="26">
        <f t="shared" si="6"/>
        <v>19</v>
      </c>
      <c r="R22" s="30">
        <v>24</v>
      </c>
      <c r="S22" s="30">
        <v>1</v>
      </c>
      <c r="T22" s="92">
        <f t="shared" si="7"/>
        <v>4</v>
      </c>
      <c r="U22" s="26">
        <f t="shared" si="8"/>
        <v>23</v>
      </c>
      <c r="V22" s="30">
        <v>36</v>
      </c>
      <c r="W22" s="30">
        <v>3</v>
      </c>
      <c r="X22" s="92">
        <f t="shared" si="9"/>
        <v>10</v>
      </c>
      <c r="Y22" s="26">
        <f t="shared" si="10"/>
        <v>33</v>
      </c>
      <c r="Z22" s="30">
        <v>52</v>
      </c>
      <c r="AA22" s="30">
        <v>4</v>
      </c>
      <c r="AB22" s="92">
        <f t="shared" si="11"/>
        <v>15</v>
      </c>
      <c r="AC22" s="26">
        <f t="shared" si="12"/>
        <v>48</v>
      </c>
      <c r="AD22" s="30">
        <v>65</v>
      </c>
      <c r="AE22" s="30">
        <v>4</v>
      </c>
      <c r="AF22" s="92">
        <f t="shared" si="13"/>
        <v>13</v>
      </c>
      <c r="AG22" s="26">
        <f t="shared" si="14"/>
        <v>61</v>
      </c>
      <c r="AH22" s="30">
        <v>78</v>
      </c>
      <c r="AI22" s="30">
        <v>6</v>
      </c>
      <c r="AJ22" s="92">
        <f t="shared" si="15"/>
        <v>11</v>
      </c>
      <c r="AK22" s="26">
        <f t="shared" si="16"/>
        <v>72</v>
      </c>
      <c r="AL22" s="30">
        <v>89</v>
      </c>
      <c r="AM22" s="30">
        <v>7</v>
      </c>
      <c r="AN22" s="92">
        <f t="shared" si="17"/>
        <v>10</v>
      </c>
      <c r="AO22" s="26">
        <f t="shared" si="18"/>
        <v>82</v>
      </c>
      <c r="AP22" s="27">
        <v>98</v>
      </c>
      <c r="AQ22" s="27">
        <v>7</v>
      </c>
      <c r="AR22" s="93">
        <f t="shared" si="19"/>
        <v>9</v>
      </c>
      <c r="AS22" s="27">
        <f t="shared" si="20"/>
        <v>91</v>
      </c>
      <c r="AT22" s="27">
        <v>116</v>
      </c>
      <c r="AU22" s="27">
        <v>6</v>
      </c>
      <c r="AV22" s="95">
        <f t="shared" si="21"/>
        <v>19</v>
      </c>
      <c r="AW22" s="94">
        <f t="shared" si="22"/>
        <v>110</v>
      </c>
    </row>
    <row r="23" spans="1:49" ht="13.5" customHeight="1">
      <c r="A23" s="20">
        <v>16</v>
      </c>
      <c r="B23" s="28" t="s">
        <v>22</v>
      </c>
      <c r="C23" s="25">
        <v>4</v>
      </c>
      <c r="D23" s="25"/>
      <c r="E23" s="91">
        <f t="shared" si="0"/>
        <v>4</v>
      </c>
      <c r="F23" s="25">
        <v>8</v>
      </c>
      <c r="G23" s="25"/>
      <c r="H23" s="92">
        <f t="shared" si="1"/>
        <v>4</v>
      </c>
      <c r="I23" s="26">
        <f t="shared" si="2"/>
        <v>8</v>
      </c>
      <c r="J23" s="25">
        <v>12</v>
      </c>
      <c r="K23" s="25"/>
      <c r="L23" s="92">
        <f t="shared" si="3"/>
        <v>4</v>
      </c>
      <c r="M23" s="26">
        <f t="shared" si="4"/>
        <v>12</v>
      </c>
      <c r="N23" s="25">
        <v>25</v>
      </c>
      <c r="O23" s="25"/>
      <c r="P23" s="92">
        <f t="shared" si="5"/>
        <v>13</v>
      </c>
      <c r="Q23" s="26">
        <f t="shared" si="6"/>
        <v>25</v>
      </c>
      <c r="R23" s="25">
        <v>37</v>
      </c>
      <c r="S23" s="25"/>
      <c r="T23" s="92">
        <f t="shared" si="7"/>
        <v>12</v>
      </c>
      <c r="U23" s="26">
        <f t="shared" si="8"/>
        <v>37</v>
      </c>
      <c r="V23" s="25">
        <v>44</v>
      </c>
      <c r="W23" s="25"/>
      <c r="X23" s="92">
        <f t="shared" si="9"/>
        <v>7</v>
      </c>
      <c r="Y23" s="26">
        <f t="shared" si="10"/>
        <v>44</v>
      </c>
      <c r="Z23" s="25">
        <v>57</v>
      </c>
      <c r="AA23" s="25"/>
      <c r="AB23" s="92">
        <f t="shared" si="11"/>
        <v>13</v>
      </c>
      <c r="AC23" s="26">
        <f t="shared" si="12"/>
        <v>57</v>
      </c>
      <c r="AD23" s="25">
        <v>62</v>
      </c>
      <c r="AE23" s="25"/>
      <c r="AF23" s="92">
        <f t="shared" si="13"/>
        <v>5</v>
      </c>
      <c r="AG23" s="26">
        <f t="shared" si="14"/>
        <v>62</v>
      </c>
      <c r="AH23" s="25">
        <v>69</v>
      </c>
      <c r="AI23" s="25"/>
      <c r="AJ23" s="92">
        <f t="shared" si="15"/>
        <v>7</v>
      </c>
      <c r="AK23" s="26">
        <f t="shared" si="16"/>
        <v>69</v>
      </c>
      <c r="AL23" s="25">
        <v>77</v>
      </c>
      <c r="AM23" s="25">
        <v>1</v>
      </c>
      <c r="AN23" s="92">
        <f t="shared" si="17"/>
        <v>7</v>
      </c>
      <c r="AO23" s="26">
        <f t="shared" si="18"/>
        <v>76</v>
      </c>
      <c r="AP23" s="27">
        <v>85</v>
      </c>
      <c r="AQ23" s="27">
        <v>1</v>
      </c>
      <c r="AR23" s="93">
        <f t="shared" si="19"/>
        <v>8</v>
      </c>
      <c r="AS23" s="27">
        <f t="shared" si="20"/>
        <v>84</v>
      </c>
      <c r="AT23" s="27">
        <v>91</v>
      </c>
      <c r="AU23" s="27">
        <v>2</v>
      </c>
      <c r="AV23" s="95">
        <f t="shared" si="21"/>
        <v>5</v>
      </c>
      <c r="AW23" s="94">
        <f t="shared" si="22"/>
        <v>89</v>
      </c>
    </row>
    <row r="24" spans="1:49" ht="13.5" customHeight="1">
      <c r="A24" s="20">
        <v>17</v>
      </c>
      <c r="B24" s="31" t="s">
        <v>21</v>
      </c>
      <c r="C24" s="25">
        <v>6</v>
      </c>
      <c r="D24" s="25"/>
      <c r="E24" s="91">
        <f t="shared" si="0"/>
        <v>6</v>
      </c>
      <c r="F24" s="25">
        <v>19</v>
      </c>
      <c r="G24" s="25"/>
      <c r="H24" s="92">
        <f t="shared" si="1"/>
        <v>13</v>
      </c>
      <c r="I24" s="26">
        <f t="shared" si="2"/>
        <v>19</v>
      </c>
      <c r="J24" s="25">
        <v>33</v>
      </c>
      <c r="K24" s="25">
        <v>1</v>
      </c>
      <c r="L24" s="92">
        <f t="shared" si="3"/>
        <v>13</v>
      </c>
      <c r="M24" s="26">
        <f t="shared" si="4"/>
        <v>32</v>
      </c>
      <c r="N24" s="25">
        <v>42</v>
      </c>
      <c r="O24" s="25">
        <v>5</v>
      </c>
      <c r="P24" s="92">
        <f t="shared" si="5"/>
        <v>5</v>
      </c>
      <c r="Q24" s="26">
        <f t="shared" si="6"/>
        <v>37</v>
      </c>
      <c r="R24" s="25">
        <v>51</v>
      </c>
      <c r="S24" s="25">
        <v>5</v>
      </c>
      <c r="T24" s="92">
        <f t="shared" si="7"/>
        <v>9</v>
      </c>
      <c r="U24" s="26">
        <f t="shared" si="8"/>
        <v>46</v>
      </c>
      <c r="V24" s="25">
        <v>56</v>
      </c>
      <c r="W24" s="25">
        <v>5</v>
      </c>
      <c r="X24" s="92">
        <f t="shared" si="9"/>
        <v>5</v>
      </c>
      <c r="Y24" s="26">
        <f t="shared" si="10"/>
        <v>51</v>
      </c>
      <c r="Z24" s="25">
        <v>63</v>
      </c>
      <c r="AA24" s="25">
        <v>6</v>
      </c>
      <c r="AB24" s="92">
        <f t="shared" si="11"/>
        <v>6</v>
      </c>
      <c r="AC24" s="26">
        <f t="shared" si="12"/>
        <v>57</v>
      </c>
      <c r="AD24" s="25">
        <v>73</v>
      </c>
      <c r="AE24" s="25">
        <v>6</v>
      </c>
      <c r="AF24" s="92">
        <f t="shared" si="13"/>
        <v>10</v>
      </c>
      <c r="AG24" s="26">
        <f t="shared" si="14"/>
        <v>67</v>
      </c>
      <c r="AH24" s="25">
        <v>81</v>
      </c>
      <c r="AI24" s="25">
        <v>6</v>
      </c>
      <c r="AJ24" s="92">
        <f t="shared" si="15"/>
        <v>8</v>
      </c>
      <c r="AK24" s="26">
        <f t="shared" si="16"/>
        <v>75</v>
      </c>
      <c r="AL24" s="25">
        <v>87</v>
      </c>
      <c r="AM24" s="25">
        <v>6</v>
      </c>
      <c r="AN24" s="92">
        <f t="shared" si="17"/>
        <v>6</v>
      </c>
      <c r="AO24" s="26">
        <f t="shared" si="18"/>
        <v>81</v>
      </c>
      <c r="AP24" s="27">
        <v>90</v>
      </c>
      <c r="AQ24" s="27">
        <v>6</v>
      </c>
      <c r="AR24" s="93">
        <f t="shared" si="19"/>
        <v>3</v>
      </c>
      <c r="AS24" s="27">
        <f t="shared" si="20"/>
        <v>84</v>
      </c>
      <c r="AT24" s="27">
        <v>93</v>
      </c>
      <c r="AU24" s="27">
        <v>6</v>
      </c>
      <c r="AV24" s="95">
        <f t="shared" si="21"/>
        <v>3</v>
      </c>
      <c r="AW24" s="94">
        <f t="shared" si="22"/>
        <v>87</v>
      </c>
    </row>
    <row r="25" spans="1:49" ht="13.5" customHeight="1">
      <c r="A25" s="20">
        <v>18</v>
      </c>
      <c r="B25" s="31" t="s">
        <v>23</v>
      </c>
      <c r="C25" s="25">
        <v>8</v>
      </c>
      <c r="D25" s="25"/>
      <c r="E25" s="91">
        <f t="shared" si="0"/>
        <v>8</v>
      </c>
      <c r="F25" s="25">
        <v>15</v>
      </c>
      <c r="G25" s="25"/>
      <c r="H25" s="92">
        <f t="shared" si="1"/>
        <v>7</v>
      </c>
      <c r="I25" s="26">
        <f t="shared" si="2"/>
        <v>15</v>
      </c>
      <c r="J25" s="25">
        <v>24</v>
      </c>
      <c r="K25" s="25"/>
      <c r="L25" s="92">
        <f t="shared" si="3"/>
        <v>9</v>
      </c>
      <c r="M25" s="26">
        <f t="shared" si="4"/>
        <v>24</v>
      </c>
      <c r="N25" s="25">
        <v>52</v>
      </c>
      <c r="O25" s="25">
        <v>12</v>
      </c>
      <c r="P25" s="92">
        <f t="shared" si="5"/>
        <v>16</v>
      </c>
      <c r="Q25" s="26">
        <f t="shared" si="6"/>
        <v>40</v>
      </c>
      <c r="R25" s="25">
        <v>55</v>
      </c>
      <c r="S25" s="25">
        <v>12</v>
      </c>
      <c r="T25" s="92">
        <f t="shared" si="7"/>
        <v>3</v>
      </c>
      <c r="U25" s="26">
        <f t="shared" si="8"/>
        <v>43</v>
      </c>
      <c r="V25" s="25">
        <v>61</v>
      </c>
      <c r="W25" s="25">
        <v>13</v>
      </c>
      <c r="X25" s="92">
        <f t="shared" si="9"/>
        <v>5</v>
      </c>
      <c r="Y25" s="26">
        <f t="shared" si="10"/>
        <v>48</v>
      </c>
      <c r="Z25" s="25">
        <v>65</v>
      </c>
      <c r="AA25" s="25">
        <v>13</v>
      </c>
      <c r="AB25" s="92">
        <f t="shared" si="11"/>
        <v>4</v>
      </c>
      <c r="AC25" s="26">
        <f t="shared" si="12"/>
        <v>52</v>
      </c>
      <c r="AD25" s="25">
        <v>69</v>
      </c>
      <c r="AE25" s="25">
        <v>13</v>
      </c>
      <c r="AF25" s="92">
        <f t="shared" si="13"/>
        <v>4</v>
      </c>
      <c r="AG25" s="26">
        <f t="shared" si="14"/>
        <v>56</v>
      </c>
      <c r="AH25" s="25">
        <v>70</v>
      </c>
      <c r="AI25" s="25">
        <v>13</v>
      </c>
      <c r="AJ25" s="92">
        <f t="shared" si="15"/>
        <v>1</v>
      </c>
      <c r="AK25" s="26">
        <f t="shared" si="16"/>
        <v>57</v>
      </c>
      <c r="AL25" s="25">
        <v>76</v>
      </c>
      <c r="AM25" s="25">
        <v>13</v>
      </c>
      <c r="AN25" s="92">
        <f t="shared" si="17"/>
        <v>6</v>
      </c>
      <c r="AO25" s="26">
        <f t="shared" si="18"/>
        <v>63</v>
      </c>
      <c r="AP25" s="27">
        <v>80</v>
      </c>
      <c r="AQ25" s="27">
        <v>13</v>
      </c>
      <c r="AR25" s="93">
        <f t="shared" si="19"/>
        <v>4</v>
      </c>
      <c r="AS25" s="27">
        <f t="shared" si="20"/>
        <v>67</v>
      </c>
      <c r="AT25" s="27">
        <v>83</v>
      </c>
      <c r="AU25" s="27">
        <v>13</v>
      </c>
      <c r="AV25" s="95">
        <f t="shared" si="21"/>
        <v>3</v>
      </c>
      <c r="AW25" s="94">
        <f t="shared" si="22"/>
        <v>70</v>
      </c>
    </row>
    <row r="26" spans="1:49" ht="13.5" customHeight="1">
      <c r="A26" s="20">
        <v>19</v>
      </c>
      <c r="B26" s="31" t="s">
        <v>9</v>
      </c>
      <c r="C26" s="25">
        <v>12</v>
      </c>
      <c r="D26" s="25"/>
      <c r="E26" s="91">
        <f t="shared" si="0"/>
        <v>12</v>
      </c>
      <c r="F26" s="25">
        <v>34</v>
      </c>
      <c r="G26" s="25">
        <v>16</v>
      </c>
      <c r="H26" s="92">
        <f t="shared" si="1"/>
        <v>6</v>
      </c>
      <c r="I26" s="26">
        <f t="shared" si="2"/>
        <v>18</v>
      </c>
      <c r="J26" s="25">
        <v>118</v>
      </c>
      <c r="K26" s="25">
        <v>98</v>
      </c>
      <c r="L26" s="92">
        <f t="shared" si="3"/>
        <v>2</v>
      </c>
      <c r="M26" s="26">
        <f t="shared" si="4"/>
        <v>20</v>
      </c>
      <c r="N26" s="25">
        <v>251</v>
      </c>
      <c r="O26" s="25">
        <v>226</v>
      </c>
      <c r="P26" s="92">
        <f t="shared" si="5"/>
        <v>5</v>
      </c>
      <c r="Q26" s="26">
        <f t="shared" si="6"/>
        <v>25</v>
      </c>
      <c r="R26" s="25">
        <v>257</v>
      </c>
      <c r="S26" s="25">
        <v>226</v>
      </c>
      <c r="T26" s="92">
        <f t="shared" si="7"/>
        <v>6</v>
      </c>
      <c r="U26" s="26">
        <f t="shared" si="8"/>
        <v>31</v>
      </c>
      <c r="V26" s="25">
        <v>264</v>
      </c>
      <c r="W26" s="25">
        <v>226</v>
      </c>
      <c r="X26" s="92">
        <f t="shared" si="9"/>
        <v>7</v>
      </c>
      <c r="Y26" s="26">
        <f t="shared" si="10"/>
        <v>38</v>
      </c>
      <c r="Z26" s="25">
        <v>270</v>
      </c>
      <c r="AA26" s="25">
        <v>226</v>
      </c>
      <c r="AB26" s="92">
        <f t="shared" si="11"/>
        <v>6</v>
      </c>
      <c r="AC26" s="26">
        <f t="shared" si="12"/>
        <v>44</v>
      </c>
      <c r="AD26" s="25">
        <v>293</v>
      </c>
      <c r="AE26" s="25">
        <v>247</v>
      </c>
      <c r="AF26" s="92">
        <f t="shared" si="13"/>
        <v>2</v>
      </c>
      <c r="AG26" s="26">
        <f t="shared" si="14"/>
        <v>46</v>
      </c>
      <c r="AH26" s="25">
        <v>297</v>
      </c>
      <c r="AI26" s="25">
        <v>247</v>
      </c>
      <c r="AJ26" s="92">
        <f t="shared" si="15"/>
        <v>4</v>
      </c>
      <c r="AK26" s="26">
        <f t="shared" si="16"/>
        <v>50</v>
      </c>
      <c r="AL26" s="25">
        <v>302</v>
      </c>
      <c r="AM26" s="25">
        <v>247</v>
      </c>
      <c r="AN26" s="92">
        <f t="shared" si="17"/>
        <v>5</v>
      </c>
      <c r="AO26" s="26">
        <f t="shared" si="18"/>
        <v>55</v>
      </c>
      <c r="AP26" s="27">
        <v>307</v>
      </c>
      <c r="AQ26" s="27">
        <v>247</v>
      </c>
      <c r="AR26" s="93">
        <f t="shared" si="19"/>
        <v>5</v>
      </c>
      <c r="AS26" s="27">
        <f t="shared" si="20"/>
        <v>60</v>
      </c>
      <c r="AT26" s="27">
        <v>310</v>
      </c>
      <c r="AU26" s="27">
        <v>247</v>
      </c>
      <c r="AV26" s="95">
        <f t="shared" si="21"/>
        <v>3</v>
      </c>
      <c r="AW26" s="94">
        <f t="shared" si="22"/>
        <v>63</v>
      </c>
    </row>
    <row r="27" spans="1:49" ht="13.5" customHeight="1">
      <c r="A27" s="20">
        <v>20</v>
      </c>
      <c r="B27" s="31" t="s">
        <v>25</v>
      </c>
      <c r="C27" s="25">
        <v>6</v>
      </c>
      <c r="D27" s="25"/>
      <c r="E27" s="91">
        <f t="shared" si="0"/>
        <v>6</v>
      </c>
      <c r="F27" s="25">
        <v>8</v>
      </c>
      <c r="G27" s="25"/>
      <c r="H27" s="92">
        <f t="shared" si="1"/>
        <v>2</v>
      </c>
      <c r="I27" s="26">
        <f t="shared" si="2"/>
        <v>8</v>
      </c>
      <c r="J27" s="25">
        <v>16</v>
      </c>
      <c r="K27" s="25"/>
      <c r="L27" s="92">
        <f t="shared" si="3"/>
        <v>8</v>
      </c>
      <c r="M27" s="26">
        <f t="shared" si="4"/>
        <v>16</v>
      </c>
      <c r="N27" s="25">
        <v>26</v>
      </c>
      <c r="O27" s="25"/>
      <c r="P27" s="92">
        <f t="shared" si="5"/>
        <v>10</v>
      </c>
      <c r="Q27" s="26">
        <f t="shared" si="6"/>
        <v>26</v>
      </c>
      <c r="R27" s="25">
        <v>30</v>
      </c>
      <c r="S27" s="25"/>
      <c r="T27" s="92">
        <f t="shared" si="7"/>
        <v>4</v>
      </c>
      <c r="U27" s="26">
        <f t="shared" si="8"/>
        <v>30</v>
      </c>
      <c r="V27" s="25">
        <v>37</v>
      </c>
      <c r="W27" s="25"/>
      <c r="X27" s="92">
        <f t="shared" si="9"/>
        <v>7</v>
      </c>
      <c r="Y27" s="26">
        <f t="shared" si="10"/>
        <v>37</v>
      </c>
      <c r="Z27" s="25">
        <v>45</v>
      </c>
      <c r="AA27" s="25"/>
      <c r="AB27" s="92">
        <f t="shared" si="11"/>
        <v>8</v>
      </c>
      <c r="AC27" s="26">
        <f t="shared" si="12"/>
        <v>45</v>
      </c>
      <c r="AD27" s="25">
        <v>47</v>
      </c>
      <c r="AE27" s="25"/>
      <c r="AF27" s="92">
        <f t="shared" si="13"/>
        <v>2</v>
      </c>
      <c r="AG27" s="26">
        <f t="shared" si="14"/>
        <v>47</v>
      </c>
      <c r="AH27" s="25">
        <v>49</v>
      </c>
      <c r="AI27" s="25"/>
      <c r="AJ27" s="92">
        <f t="shared" si="15"/>
        <v>2</v>
      </c>
      <c r="AK27" s="26">
        <f t="shared" si="16"/>
        <v>49</v>
      </c>
      <c r="AL27" s="25">
        <v>53</v>
      </c>
      <c r="AM27" s="25"/>
      <c r="AN27" s="92">
        <f t="shared" si="17"/>
        <v>4</v>
      </c>
      <c r="AO27" s="26">
        <f t="shared" si="18"/>
        <v>53</v>
      </c>
      <c r="AP27" s="27">
        <v>58</v>
      </c>
      <c r="AQ27" s="27">
        <v>1</v>
      </c>
      <c r="AR27" s="93">
        <f t="shared" si="19"/>
        <v>4</v>
      </c>
      <c r="AS27" s="27">
        <f t="shared" si="20"/>
        <v>57</v>
      </c>
      <c r="AT27" s="27">
        <v>59</v>
      </c>
      <c r="AU27" s="27">
        <v>1</v>
      </c>
      <c r="AV27" s="95">
        <f t="shared" si="21"/>
        <v>1</v>
      </c>
      <c r="AW27" s="94">
        <f t="shared" si="22"/>
        <v>58</v>
      </c>
    </row>
    <row r="28" spans="1:49" ht="13.5" customHeight="1">
      <c r="A28" s="20">
        <v>21</v>
      </c>
      <c r="B28" s="31" t="s">
        <v>24</v>
      </c>
      <c r="C28" s="30">
        <v>4</v>
      </c>
      <c r="D28" s="30"/>
      <c r="E28" s="91">
        <f t="shared" si="0"/>
        <v>4</v>
      </c>
      <c r="F28" s="30">
        <v>4</v>
      </c>
      <c r="G28" s="30"/>
      <c r="H28" s="92">
        <f t="shared" si="1"/>
        <v>0</v>
      </c>
      <c r="I28" s="26">
        <f t="shared" si="2"/>
        <v>4</v>
      </c>
      <c r="J28" s="30">
        <v>8</v>
      </c>
      <c r="K28" s="30"/>
      <c r="L28" s="92">
        <f t="shared" si="3"/>
        <v>4</v>
      </c>
      <c r="M28" s="26">
        <f t="shared" si="4"/>
        <v>8</v>
      </c>
      <c r="N28" s="30">
        <v>10</v>
      </c>
      <c r="O28" s="30"/>
      <c r="P28" s="92">
        <f t="shared" si="5"/>
        <v>2</v>
      </c>
      <c r="Q28" s="26">
        <f t="shared" si="6"/>
        <v>10</v>
      </c>
      <c r="R28" s="30">
        <v>16</v>
      </c>
      <c r="S28" s="30"/>
      <c r="T28" s="92">
        <f t="shared" si="7"/>
        <v>6</v>
      </c>
      <c r="U28" s="26">
        <f t="shared" si="8"/>
        <v>16</v>
      </c>
      <c r="V28" s="30">
        <v>27</v>
      </c>
      <c r="W28" s="30"/>
      <c r="X28" s="92">
        <f t="shared" si="9"/>
        <v>11</v>
      </c>
      <c r="Y28" s="26">
        <f t="shared" si="10"/>
        <v>27</v>
      </c>
      <c r="Z28" s="30">
        <v>45</v>
      </c>
      <c r="AA28" s="30"/>
      <c r="AB28" s="92">
        <f t="shared" si="11"/>
        <v>18</v>
      </c>
      <c r="AC28" s="26">
        <f t="shared" si="12"/>
        <v>45</v>
      </c>
      <c r="AD28" s="30">
        <v>49</v>
      </c>
      <c r="AE28" s="30"/>
      <c r="AF28" s="92">
        <f t="shared" si="13"/>
        <v>4</v>
      </c>
      <c r="AG28" s="26">
        <f t="shared" si="14"/>
        <v>49</v>
      </c>
      <c r="AH28" s="30">
        <v>64</v>
      </c>
      <c r="AI28" s="30">
        <v>15</v>
      </c>
      <c r="AJ28" s="92">
        <f t="shared" si="15"/>
        <v>0</v>
      </c>
      <c r="AK28" s="26">
        <f t="shared" si="16"/>
        <v>49</v>
      </c>
      <c r="AL28" s="30">
        <v>72</v>
      </c>
      <c r="AM28" s="30">
        <v>24</v>
      </c>
      <c r="AN28" s="92">
        <f t="shared" si="17"/>
        <v>-1</v>
      </c>
      <c r="AO28" s="26">
        <f t="shared" si="18"/>
        <v>48</v>
      </c>
      <c r="AP28" s="27">
        <v>74</v>
      </c>
      <c r="AQ28" s="27">
        <v>24</v>
      </c>
      <c r="AR28" s="93">
        <f t="shared" si="19"/>
        <v>2</v>
      </c>
      <c r="AS28" s="27">
        <f t="shared" si="20"/>
        <v>50</v>
      </c>
      <c r="AT28" s="27">
        <v>80</v>
      </c>
      <c r="AU28" s="27">
        <v>24</v>
      </c>
      <c r="AV28" s="95">
        <f t="shared" si="21"/>
        <v>6</v>
      </c>
      <c r="AW28" s="94">
        <f t="shared" si="22"/>
        <v>56</v>
      </c>
    </row>
    <row r="29" spans="1:49" ht="13.5" customHeight="1">
      <c r="A29" s="20">
        <v>22</v>
      </c>
      <c r="B29" s="107" t="s">
        <v>27</v>
      </c>
      <c r="C29" s="25">
        <v>9</v>
      </c>
      <c r="D29" s="25"/>
      <c r="E29" s="91">
        <f t="shared" si="0"/>
        <v>9</v>
      </c>
      <c r="F29" s="25">
        <v>12</v>
      </c>
      <c r="G29" s="25"/>
      <c r="H29" s="92">
        <f t="shared" si="1"/>
        <v>3</v>
      </c>
      <c r="I29" s="26">
        <f t="shared" si="2"/>
        <v>12</v>
      </c>
      <c r="J29" s="25">
        <v>14</v>
      </c>
      <c r="K29" s="25"/>
      <c r="L29" s="92">
        <f t="shared" si="3"/>
        <v>2</v>
      </c>
      <c r="M29" s="26">
        <f t="shared" si="4"/>
        <v>14</v>
      </c>
      <c r="N29" s="25">
        <v>15</v>
      </c>
      <c r="O29" s="25"/>
      <c r="P29" s="92">
        <f t="shared" si="5"/>
        <v>1</v>
      </c>
      <c r="Q29" s="26">
        <f t="shared" si="6"/>
        <v>15</v>
      </c>
      <c r="R29" s="25">
        <v>16</v>
      </c>
      <c r="S29" s="25">
        <v>1</v>
      </c>
      <c r="T29" s="92">
        <f t="shared" si="7"/>
        <v>0</v>
      </c>
      <c r="U29" s="26">
        <f t="shared" si="8"/>
        <v>15</v>
      </c>
      <c r="V29" s="25">
        <v>23</v>
      </c>
      <c r="W29" s="25">
        <v>1</v>
      </c>
      <c r="X29" s="92">
        <f t="shared" si="9"/>
        <v>7</v>
      </c>
      <c r="Y29" s="26">
        <f t="shared" si="10"/>
        <v>22</v>
      </c>
      <c r="Z29" s="25">
        <v>25</v>
      </c>
      <c r="AA29" s="25">
        <v>2</v>
      </c>
      <c r="AB29" s="92">
        <f t="shared" si="11"/>
        <v>1</v>
      </c>
      <c r="AC29" s="26">
        <f t="shared" si="12"/>
        <v>23</v>
      </c>
      <c r="AD29" s="25">
        <v>28</v>
      </c>
      <c r="AE29" s="25">
        <v>2</v>
      </c>
      <c r="AF29" s="92">
        <f t="shared" si="13"/>
        <v>3</v>
      </c>
      <c r="AG29" s="26">
        <f t="shared" si="14"/>
        <v>26</v>
      </c>
      <c r="AH29" s="25">
        <v>29</v>
      </c>
      <c r="AI29" s="25">
        <v>2</v>
      </c>
      <c r="AJ29" s="92">
        <f t="shared" si="15"/>
        <v>1</v>
      </c>
      <c r="AK29" s="26">
        <f t="shared" si="16"/>
        <v>27</v>
      </c>
      <c r="AL29" s="25">
        <v>29</v>
      </c>
      <c r="AM29" s="25">
        <v>2</v>
      </c>
      <c r="AN29" s="92">
        <f t="shared" si="17"/>
        <v>0</v>
      </c>
      <c r="AO29" s="26">
        <f t="shared" si="18"/>
        <v>27</v>
      </c>
      <c r="AP29" s="27">
        <v>35</v>
      </c>
      <c r="AQ29" s="27">
        <v>2</v>
      </c>
      <c r="AR29" s="93">
        <f t="shared" si="19"/>
        <v>6</v>
      </c>
      <c r="AS29" s="27">
        <f t="shared" si="20"/>
        <v>33</v>
      </c>
      <c r="AT29" s="27">
        <v>39</v>
      </c>
      <c r="AU29" s="27">
        <v>2</v>
      </c>
      <c r="AV29" s="95">
        <f t="shared" si="21"/>
        <v>4</v>
      </c>
      <c r="AW29" s="94">
        <f t="shared" si="22"/>
        <v>37</v>
      </c>
    </row>
    <row r="30" spans="1:49" ht="13.5" customHeight="1">
      <c r="A30" s="20">
        <v>23</v>
      </c>
      <c r="B30" s="32" t="s">
        <v>29</v>
      </c>
      <c r="C30" s="27">
        <v>2</v>
      </c>
      <c r="D30" s="27"/>
      <c r="E30" s="91">
        <f t="shared" si="0"/>
        <v>2</v>
      </c>
      <c r="F30" s="27">
        <v>4</v>
      </c>
      <c r="G30" s="27"/>
      <c r="H30" s="92">
        <f t="shared" si="1"/>
        <v>2</v>
      </c>
      <c r="I30" s="26">
        <f t="shared" si="2"/>
        <v>4</v>
      </c>
      <c r="J30" s="27">
        <v>5</v>
      </c>
      <c r="K30" s="27"/>
      <c r="L30" s="92">
        <f t="shared" si="3"/>
        <v>1</v>
      </c>
      <c r="M30" s="26">
        <f t="shared" si="4"/>
        <v>5</v>
      </c>
      <c r="N30" s="27">
        <v>9</v>
      </c>
      <c r="O30" s="27"/>
      <c r="P30" s="92">
        <f t="shared" si="5"/>
        <v>4</v>
      </c>
      <c r="Q30" s="26">
        <f t="shared" si="6"/>
        <v>9</v>
      </c>
      <c r="R30" s="27">
        <v>13</v>
      </c>
      <c r="S30" s="27"/>
      <c r="T30" s="92">
        <f t="shared" si="7"/>
        <v>4</v>
      </c>
      <c r="U30" s="26">
        <f t="shared" si="8"/>
        <v>13</v>
      </c>
      <c r="V30" s="27">
        <v>13</v>
      </c>
      <c r="W30" s="27"/>
      <c r="X30" s="92">
        <f t="shared" si="9"/>
        <v>0</v>
      </c>
      <c r="Y30" s="26">
        <f t="shared" si="10"/>
        <v>13</v>
      </c>
      <c r="Z30" s="27">
        <v>14</v>
      </c>
      <c r="AA30" s="27"/>
      <c r="AB30" s="92">
        <f t="shared" si="11"/>
        <v>1</v>
      </c>
      <c r="AC30" s="26">
        <f t="shared" si="12"/>
        <v>14</v>
      </c>
      <c r="AD30" s="27">
        <v>15</v>
      </c>
      <c r="AE30" s="27"/>
      <c r="AF30" s="92">
        <f t="shared" si="13"/>
        <v>1</v>
      </c>
      <c r="AG30" s="26">
        <f t="shared" si="14"/>
        <v>15</v>
      </c>
      <c r="AH30" s="27">
        <v>16</v>
      </c>
      <c r="AI30" s="27"/>
      <c r="AJ30" s="92">
        <f t="shared" si="15"/>
        <v>1</v>
      </c>
      <c r="AK30" s="26">
        <f t="shared" si="16"/>
        <v>16</v>
      </c>
      <c r="AL30" s="27">
        <v>18</v>
      </c>
      <c r="AM30" s="27"/>
      <c r="AN30" s="92">
        <f t="shared" si="17"/>
        <v>2</v>
      </c>
      <c r="AO30" s="26">
        <f t="shared" si="18"/>
        <v>18</v>
      </c>
      <c r="AP30" s="27">
        <v>21</v>
      </c>
      <c r="AQ30" s="27"/>
      <c r="AR30" s="93">
        <f t="shared" si="19"/>
        <v>3</v>
      </c>
      <c r="AS30" s="27">
        <f t="shared" si="20"/>
        <v>21</v>
      </c>
      <c r="AT30" s="27">
        <v>35</v>
      </c>
      <c r="AU30" s="27"/>
      <c r="AV30" s="95">
        <f t="shared" si="21"/>
        <v>14</v>
      </c>
      <c r="AW30" s="94">
        <f t="shared" si="22"/>
        <v>35</v>
      </c>
    </row>
    <row r="31" spans="1:49" ht="13.5" customHeight="1">
      <c r="A31" s="20">
        <v>24</v>
      </c>
      <c r="B31" s="106" t="s">
        <v>26</v>
      </c>
      <c r="C31" s="30">
        <v>10</v>
      </c>
      <c r="D31" s="30"/>
      <c r="E31" s="91">
        <f t="shared" si="0"/>
        <v>10</v>
      </c>
      <c r="F31" s="30">
        <v>18</v>
      </c>
      <c r="G31" s="30"/>
      <c r="H31" s="92">
        <f t="shared" si="1"/>
        <v>8</v>
      </c>
      <c r="I31" s="26">
        <f t="shared" si="2"/>
        <v>18</v>
      </c>
      <c r="J31" s="30">
        <v>26</v>
      </c>
      <c r="K31" s="30">
        <v>12</v>
      </c>
      <c r="L31" s="92">
        <f t="shared" si="3"/>
        <v>-4</v>
      </c>
      <c r="M31" s="26">
        <f t="shared" si="4"/>
        <v>14</v>
      </c>
      <c r="N31" s="30">
        <v>28</v>
      </c>
      <c r="O31" s="30">
        <v>12</v>
      </c>
      <c r="P31" s="92">
        <f t="shared" si="5"/>
        <v>2</v>
      </c>
      <c r="Q31" s="26">
        <f t="shared" si="6"/>
        <v>16</v>
      </c>
      <c r="R31" s="30">
        <v>31</v>
      </c>
      <c r="S31" s="30">
        <v>12</v>
      </c>
      <c r="T31" s="92">
        <f t="shared" si="7"/>
        <v>3</v>
      </c>
      <c r="U31" s="26">
        <f t="shared" si="8"/>
        <v>19</v>
      </c>
      <c r="V31" s="30">
        <v>41</v>
      </c>
      <c r="W31" s="30">
        <v>19</v>
      </c>
      <c r="X31" s="92">
        <f t="shared" si="9"/>
        <v>3</v>
      </c>
      <c r="Y31" s="26">
        <f t="shared" si="10"/>
        <v>22</v>
      </c>
      <c r="Z31" s="30">
        <v>46</v>
      </c>
      <c r="AA31" s="30">
        <v>22</v>
      </c>
      <c r="AB31" s="92">
        <f t="shared" si="11"/>
        <v>2</v>
      </c>
      <c r="AC31" s="26">
        <f t="shared" si="12"/>
        <v>24</v>
      </c>
      <c r="AD31" s="30">
        <v>48</v>
      </c>
      <c r="AE31" s="30">
        <v>22</v>
      </c>
      <c r="AF31" s="92">
        <f t="shared" si="13"/>
        <v>2</v>
      </c>
      <c r="AG31" s="26">
        <f t="shared" si="14"/>
        <v>26</v>
      </c>
      <c r="AH31" s="30">
        <v>48</v>
      </c>
      <c r="AI31" s="30">
        <v>22</v>
      </c>
      <c r="AJ31" s="92">
        <f t="shared" si="15"/>
        <v>0</v>
      </c>
      <c r="AK31" s="26">
        <f t="shared" si="16"/>
        <v>26</v>
      </c>
      <c r="AL31" s="30">
        <v>53</v>
      </c>
      <c r="AM31" s="30">
        <v>23</v>
      </c>
      <c r="AN31" s="92">
        <f t="shared" si="17"/>
        <v>4</v>
      </c>
      <c r="AO31" s="26">
        <f t="shared" si="18"/>
        <v>30</v>
      </c>
      <c r="AP31" s="27">
        <v>53</v>
      </c>
      <c r="AQ31" s="27">
        <v>23</v>
      </c>
      <c r="AR31" s="93">
        <f t="shared" si="19"/>
        <v>0</v>
      </c>
      <c r="AS31" s="27">
        <f t="shared" si="20"/>
        <v>30</v>
      </c>
      <c r="AT31" s="27">
        <v>54</v>
      </c>
      <c r="AU31" s="27">
        <v>22</v>
      </c>
      <c r="AV31" s="95">
        <f t="shared" si="21"/>
        <v>2</v>
      </c>
      <c r="AW31" s="94">
        <f t="shared" si="22"/>
        <v>32</v>
      </c>
    </row>
    <row r="32" spans="1:49" ht="13.5" customHeight="1">
      <c r="A32" s="20">
        <v>25</v>
      </c>
      <c r="B32" s="32" t="s">
        <v>32</v>
      </c>
      <c r="C32" s="27">
        <v>1</v>
      </c>
      <c r="D32" s="27"/>
      <c r="E32" s="91">
        <f t="shared" si="0"/>
        <v>1</v>
      </c>
      <c r="F32" s="27">
        <v>15</v>
      </c>
      <c r="G32" s="27"/>
      <c r="H32" s="92">
        <f t="shared" si="1"/>
        <v>14</v>
      </c>
      <c r="I32" s="26">
        <f t="shared" si="2"/>
        <v>15</v>
      </c>
      <c r="J32" s="27">
        <v>17</v>
      </c>
      <c r="K32" s="27"/>
      <c r="L32" s="92">
        <f t="shared" si="3"/>
        <v>2</v>
      </c>
      <c r="M32" s="26">
        <f t="shared" si="4"/>
        <v>17</v>
      </c>
      <c r="N32" s="27">
        <v>19</v>
      </c>
      <c r="O32" s="27"/>
      <c r="P32" s="92">
        <f t="shared" si="5"/>
        <v>2</v>
      </c>
      <c r="Q32" s="26">
        <f t="shared" si="6"/>
        <v>19</v>
      </c>
      <c r="R32" s="27">
        <v>20</v>
      </c>
      <c r="S32" s="27"/>
      <c r="T32" s="92">
        <f t="shared" si="7"/>
        <v>1</v>
      </c>
      <c r="U32" s="26">
        <f t="shared" si="8"/>
        <v>20</v>
      </c>
      <c r="V32" s="27">
        <v>20</v>
      </c>
      <c r="W32" s="27"/>
      <c r="X32" s="92">
        <f t="shared" si="9"/>
        <v>0</v>
      </c>
      <c r="Y32" s="26">
        <f t="shared" si="10"/>
        <v>20</v>
      </c>
      <c r="Z32" s="27">
        <v>20</v>
      </c>
      <c r="AA32" s="27"/>
      <c r="AB32" s="92">
        <f t="shared" si="11"/>
        <v>0</v>
      </c>
      <c r="AC32" s="26">
        <f t="shared" si="12"/>
        <v>20</v>
      </c>
      <c r="AD32" s="27">
        <v>20</v>
      </c>
      <c r="AE32" s="27"/>
      <c r="AF32" s="92">
        <f t="shared" si="13"/>
        <v>0</v>
      </c>
      <c r="AG32" s="26">
        <f t="shared" si="14"/>
        <v>20</v>
      </c>
      <c r="AH32" s="27">
        <v>20</v>
      </c>
      <c r="AI32" s="27"/>
      <c r="AJ32" s="92">
        <f t="shared" si="15"/>
        <v>0</v>
      </c>
      <c r="AK32" s="26">
        <f t="shared" si="16"/>
        <v>20</v>
      </c>
      <c r="AL32" s="27">
        <v>21</v>
      </c>
      <c r="AM32" s="27"/>
      <c r="AN32" s="92">
        <f t="shared" si="17"/>
        <v>1</v>
      </c>
      <c r="AO32" s="26">
        <f t="shared" si="18"/>
        <v>21</v>
      </c>
      <c r="AP32" s="27">
        <v>21</v>
      </c>
      <c r="AQ32" s="27"/>
      <c r="AR32" s="93">
        <f t="shared" si="19"/>
        <v>0</v>
      </c>
      <c r="AS32" s="27">
        <f t="shared" si="20"/>
        <v>21</v>
      </c>
      <c r="AT32" s="27">
        <v>21</v>
      </c>
      <c r="AU32" s="27"/>
      <c r="AV32" s="95">
        <f t="shared" si="21"/>
        <v>0</v>
      </c>
      <c r="AW32" s="94">
        <f t="shared" si="22"/>
        <v>21</v>
      </c>
    </row>
    <row r="33" spans="1:49" ht="13.5" customHeight="1">
      <c r="A33" s="20">
        <v>26</v>
      </c>
      <c r="B33" s="32" t="s">
        <v>31</v>
      </c>
      <c r="C33" s="30">
        <v>1</v>
      </c>
      <c r="D33" s="30"/>
      <c r="E33" s="91">
        <f t="shared" si="0"/>
        <v>1</v>
      </c>
      <c r="F33" s="30">
        <v>4</v>
      </c>
      <c r="G33" s="30"/>
      <c r="H33" s="92">
        <f t="shared" si="1"/>
        <v>3</v>
      </c>
      <c r="I33" s="26">
        <f t="shared" si="2"/>
        <v>4</v>
      </c>
      <c r="J33" s="30">
        <v>5</v>
      </c>
      <c r="K33" s="30"/>
      <c r="L33" s="92">
        <f t="shared" si="3"/>
        <v>1</v>
      </c>
      <c r="M33" s="26">
        <f t="shared" si="4"/>
        <v>5</v>
      </c>
      <c r="N33" s="30">
        <v>8</v>
      </c>
      <c r="O33" s="30"/>
      <c r="P33" s="92">
        <f t="shared" si="5"/>
        <v>3</v>
      </c>
      <c r="Q33" s="26">
        <f t="shared" si="6"/>
        <v>8</v>
      </c>
      <c r="R33" s="30">
        <v>10</v>
      </c>
      <c r="S33" s="30"/>
      <c r="T33" s="92">
        <f t="shared" si="7"/>
        <v>2</v>
      </c>
      <c r="U33" s="26">
        <f t="shared" si="8"/>
        <v>10</v>
      </c>
      <c r="V33" s="30">
        <v>12</v>
      </c>
      <c r="W33" s="30"/>
      <c r="X33" s="92">
        <f t="shared" si="9"/>
        <v>2</v>
      </c>
      <c r="Y33" s="26">
        <f t="shared" si="10"/>
        <v>12</v>
      </c>
      <c r="Z33" s="30">
        <v>14</v>
      </c>
      <c r="AA33" s="30">
        <v>1</v>
      </c>
      <c r="AB33" s="92">
        <f t="shared" si="11"/>
        <v>1</v>
      </c>
      <c r="AC33" s="26">
        <f t="shared" si="12"/>
        <v>13</v>
      </c>
      <c r="AD33" s="30">
        <v>14</v>
      </c>
      <c r="AE33" s="30">
        <v>1</v>
      </c>
      <c r="AF33" s="92">
        <f t="shared" si="13"/>
        <v>0</v>
      </c>
      <c r="AG33" s="26">
        <f t="shared" si="14"/>
        <v>13</v>
      </c>
      <c r="AH33" s="30">
        <v>14</v>
      </c>
      <c r="AI33" s="30">
        <v>1</v>
      </c>
      <c r="AJ33" s="92">
        <f t="shared" si="15"/>
        <v>0</v>
      </c>
      <c r="AK33" s="26">
        <f t="shared" si="16"/>
        <v>13</v>
      </c>
      <c r="AL33" s="30">
        <v>14</v>
      </c>
      <c r="AM33" s="30">
        <v>1</v>
      </c>
      <c r="AN33" s="92">
        <f t="shared" si="17"/>
        <v>0</v>
      </c>
      <c r="AO33" s="26">
        <f t="shared" si="18"/>
        <v>13</v>
      </c>
      <c r="AP33" s="27">
        <v>15</v>
      </c>
      <c r="AQ33" s="27">
        <v>2</v>
      </c>
      <c r="AR33" s="93">
        <f t="shared" si="19"/>
        <v>0</v>
      </c>
      <c r="AS33" s="27">
        <f t="shared" si="20"/>
        <v>13</v>
      </c>
      <c r="AT33" s="27">
        <v>21</v>
      </c>
      <c r="AU33" s="27">
        <v>2</v>
      </c>
      <c r="AV33" s="95">
        <f t="shared" si="21"/>
        <v>6</v>
      </c>
      <c r="AW33" s="94">
        <f t="shared" si="22"/>
        <v>19</v>
      </c>
    </row>
    <row r="34" spans="1:49" ht="13.5" customHeight="1">
      <c r="A34" s="20">
        <v>27</v>
      </c>
      <c r="B34" s="33" t="s">
        <v>30</v>
      </c>
      <c r="C34" s="27">
        <v>3</v>
      </c>
      <c r="D34" s="27"/>
      <c r="E34" s="91">
        <f t="shared" si="0"/>
        <v>3</v>
      </c>
      <c r="F34" s="27">
        <v>5</v>
      </c>
      <c r="G34" s="27"/>
      <c r="H34" s="92">
        <f t="shared" si="1"/>
        <v>2</v>
      </c>
      <c r="I34" s="26">
        <f t="shared" si="2"/>
        <v>5</v>
      </c>
      <c r="J34" s="27">
        <v>7</v>
      </c>
      <c r="K34" s="27">
        <v>1</v>
      </c>
      <c r="L34" s="92">
        <f t="shared" si="3"/>
        <v>1</v>
      </c>
      <c r="M34" s="26">
        <f t="shared" si="4"/>
        <v>6</v>
      </c>
      <c r="N34" s="27">
        <v>9</v>
      </c>
      <c r="O34" s="27">
        <v>2</v>
      </c>
      <c r="P34" s="92">
        <f t="shared" si="5"/>
        <v>1</v>
      </c>
      <c r="Q34" s="26">
        <f t="shared" si="6"/>
        <v>7</v>
      </c>
      <c r="R34" s="27">
        <v>11</v>
      </c>
      <c r="S34" s="27">
        <v>2</v>
      </c>
      <c r="T34" s="92">
        <f t="shared" si="7"/>
        <v>2</v>
      </c>
      <c r="U34" s="26">
        <f t="shared" si="8"/>
        <v>9</v>
      </c>
      <c r="V34" s="27">
        <v>14</v>
      </c>
      <c r="W34" s="27">
        <v>3</v>
      </c>
      <c r="X34" s="92">
        <f t="shared" si="9"/>
        <v>2</v>
      </c>
      <c r="Y34" s="26">
        <f t="shared" si="10"/>
        <v>11</v>
      </c>
      <c r="Z34" s="27">
        <v>18</v>
      </c>
      <c r="AA34" s="27">
        <v>6</v>
      </c>
      <c r="AB34" s="92">
        <f t="shared" si="11"/>
        <v>1</v>
      </c>
      <c r="AC34" s="26">
        <f t="shared" si="12"/>
        <v>12</v>
      </c>
      <c r="AD34" s="27">
        <v>20</v>
      </c>
      <c r="AE34" s="27">
        <v>6</v>
      </c>
      <c r="AF34" s="92">
        <f t="shared" si="13"/>
        <v>2</v>
      </c>
      <c r="AG34" s="26">
        <f t="shared" si="14"/>
        <v>14</v>
      </c>
      <c r="AH34" s="27">
        <v>21</v>
      </c>
      <c r="AI34" s="27">
        <v>6</v>
      </c>
      <c r="AJ34" s="92">
        <f t="shared" si="15"/>
        <v>1</v>
      </c>
      <c r="AK34" s="26">
        <f t="shared" si="16"/>
        <v>15</v>
      </c>
      <c r="AL34" s="27">
        <v>23</v>
      </c>
      <c r="AM34" s="27">
        <v>6</v>
      </c>
      <c r="AN34" s="92">
        <f t="shared" si="17"/>
        <v>2</v>
      </c>
      <c r="AO34" s="26">
        <f t="shared" si="18"/>
        <v>17</v>
      </c>
      <c r="AP34" s="27">
        <v>24</v>
      </c>
      <c r="AQ34" s="27">
        <v>6</v>
      </c>
      <c r="AR34" s="93">
        <f t="shared" si="19"/>
        <v>1</v>
      </c>
      <c r="AS34" s="27">
        <f t="shared" si="20"/>
        <v>18</v>
      </c>
      <c r="AT34" s="27">
        <v>25</v>
      </c>
      <c r="AU34" s="27">
        <v>6</v>
      </c>
      <c r="AV34" s="95">
        <f t="shared" si="21"/>
        <v>1</v>
      </c>
      <c r="AW34" s="94">
        <f t="shared" si="22"/>
        <v>19</v>
      </c>
    </row>
    <row r="35" spans="1:49" ht="13.5" customHeight="1">
      <c r="A35" s="20">
        <v>28</v>
      </c>
      <c r="B35" s="31" t="s">
        <v>33</v>
      </c>
      <c r="C35" s="30">
        <v>7</v>
      </c>
      <c r="D35" s="30"/>
      <c r="E35" s="91">
        <f t="shared" si="0"/>
        <v>7</v>
      </c>
      <c r="F35" s="30">
        <v>12</v>
      </c>
      <c r="G35" s="30">
        <v>1</v>
      </c>
      <c r="H35" s="92">
        <f t="shared" si="1"/>
        <v>4</v>
      </c>
      <c r="I35" s="26">
        <f t="shared" si="2"/>
        <v>11</v>
      </c>
      <c r="J35" s="30">
        <v>15</v>
      </c>
      <c r="K35" s="30">
        <v>1</v>
      </c>
      <c r="L35" s="92">
        <f t="shared" si="3"/>
        <v>3</v>
      </c>
      <c r="M35" s="26">
        <f t="shared" si="4"/>
        <v>14</v>
      </c>
      <c r="N35" s="30">
        <v>16</v>
      </c>
      <c r="O35" s="30">
        <v>1</v>
      </c>
      <c r="P35" s="92">
        <f t="shared" si="5"/>
        <v>1</v>
      </c>
      <c r="Q35" s="26">
        <f t="shared" si="6"/>
        <v>15</v>
      </c>
      <c r="R35" s="30">
        <v>16</v>
      </c>
      <c r="S35" s="30">
        <v>1</v>
      </c>
      <c r="T35" s="92">
        <f t="shared" si="7"/>
        <v>0</v>
      </c>
      <c r="U35" s="26">
        <f t="shared" si="8"/>
        <v>15</v>
      </c>
      <c r="V35" s="30">
        <v>16</v>
      </c>
      <c r="W35" s="30">
        <v>1</v>
      </c>
      <c r="X35" s="92">
        <f t="shared" si="9"/>
        <v>0</v>
      </c>
      <c r="Y35" s="26">
        <f t="shared" si="10"/>
        <v>15</v>
      </c>
      <c r="Z35" s="30">
        <v>17</v>
      </c>
      <c r="AA35" s="30">
        <v>1</v>
      </c>
      <c r="AB35" s="92">
        <f t="shared" si="11"/>
        <v>1</v>
      </c>
      <c r="AC35" s="26">
        <f t="shared" si="12"/>
        <v>16</v>
      </c>
      <c r="AD35" s="30">
        <v>17</v>
      </c>
      <c r="AE35" s="30">
        <v>1</v>
      </c>
      <c r="AF35" s="92">
        <f t="shared" si="13"/>
        <v>0</v>
      </c>
      <c r="AG35" s="26">
        <f t="shared" si="14"/>
        <v>16</v>
      </c>
      <c r="AH35" s="30">
        <v>17</v>
      </c>
      <c r="AI35" s="30">
        <v>1</v>
      </c>
      <c r="AJ35" s="92">
        <f t="shared" si="15"/>
        <v>0</v>
      </c>
      <c r="AK35" s="26">
        <f t="shared" si="16"/>
        <v>16</v>
      </c>
      <c r="AL35" s="30">
        <v>17</v>
      </c>
      <c r="AM35" s="30">
        <v>1</v>
      </c>
      <c r="AN35" s="92">
        <f t="shared" si="17"/>
        <v>0</v>
      </c>
      <c r="AO35" s="26">
        <f t="shared" si="18"/>
        <v>16</v>
      </c>
      <c r="AP35" s="27">
        <v>17</v>
      </c>
      <c r="AQ35" s="27">
        <v>1</v>
      </c>
      <c r="AR35" s="93">
        <f t="shared" si="19"/>
        <v>0</v>
      </c>
      <c r="AS35" s="27">
        <f t="shared" si="20"/>
        <v>16</v>
      </c>
      <c r="AT35" s="27">
        <v>18</v>
      </c>
      <c r="AU35" s="27">
        <v>1</v>
      </c>
      <c r="AV35" s="95">
        <f t="shared" si="21"/>
        <v>1</v>
      </c>
      <c r="AW35" s="94">
        <f t="shared" si="22"/>
        <v>17</v>
      </c>
    </row>
    <row r="36" spans="1:49" ht="13.5" customHeight="1">
      <c r="A36" s="20">
        <v>29</v>
      </c>
      <c r="B36" s="33" t="s">
        <v>28</v>
      </c>
      <c r="C36" s="27"/>
      <c r="D36" s="27"/>
      <c r="E36" s="91">
        <f t="shared" si="0"/>
        <v>0</v>
      </c>
      <c r="F36" s="27">
        <v>4</v>
      </c>
      <c r="G36" s="27"/>
      <c r="H36" s="92">
        <f t="shared" si="1"/>
        <v>4</v>
      </c>
      <c r="I36" s="26">
        <f t="shared" si="2"/>
        <v>4</v>
      </c>
      <c r="J36" s="27">
        <v>6</v>
      </c>
      <c r="K36" s="27">
        <v>4</v>
      </c>
      <c r="L36" s="92">
        <f t="shared" si="3"/>
        <v>-2</v>
      </c>
      <c r="M36" s="26">
        <f t="shared" si="4"/>
        <v>2</v>
      </c>
      <c r="N36" s="27">
        <v>8</v>
      </c>
      <c r="O36" s="27">
        <v>4</v>
      </c>
      <c r="P36" s="92">
        <f t="shared" si="5"/>
        <v>2</v>
      </c>
      <c r="Q36" s="26">
        <f t="shared" si="6"/>
        <v>4</v>
      </c>
      <c r="R36" s="27">
        <v>25</v>
      </c>
      <c r="S36" s="27">
        <v>4</v>
      </c>
      <c r="T36" s="92">
        <f t="shared" si="7"/>
        <v>17</v>
      </c>
      <c r="U36" s="26">
        <f t="shared" si="8"/>
        <v>21</v>
      </c>
      <c r="V36" s="27">
        <v>29</v>
      </c>
      <c r="W36" s="27">
        <v>19</v>
      </c>
      <c r="X36" s="92">
        <f t="shared" si="9"/>
        <v>-11</v>
      </c>
      <c r="Y36" s="26">
        <f t="shared" si="10"/>
        <v>10</v>
      </c>
      <c r="Z36" s="27">
        <v>32</v>
      </c>
      <c r="AA36" s="27">
        <v>19</v>
      </c>
      <c r="AB36" s="92">
        <f t="shared" si="11"/>
        <v>3</v>
      </c>
      <c r="AC36" s="26">
        <f t="shared" si="12"/>
        <v>13</v>
      </c>
      <c r="AD36" s="27">
        <v>33</v>
      </c>
      <c r="AE36" s="27">
        <v>19</v>
      </c>
      <c r="AF36" s="92">
        <f t="shared" si="13"/>
        <v>1</v>
      </c>
      <c r="AG36" s="26">
        <f t="shared" si="14"/>
        <v>14</v>
      </c>
      <c r="AH36" s="27">
        <v>34</v>
      </c>
      <c r="AI36" s="27">
        <v>19</v>
      </c>
      <c r="AJ36" s="92">
        <f t="shared" si="15"/>
        <v>1</v>
      </c>
      <c r="AK36" s="26">
        <f t="shared" si="16"/>
        <v>15</v>
      </c>
      <c r="AL36" s="27">
        <v>35</v>
      </c>
      <c r="AM36" s="27">
        <v>19</v>
      </c>
      <c r="AN36" s="92">
        <f t="shared" si="17"/>
        <v>1</v>
      </c>
      <c r="AO36" s="26">
        <f t="shared" si="18"/>
        <v>16</v>
      </c>
      <c r="AP36" s="27">
        <v>35</v>
      </c>
      <c r="AQ36" s="27">
        <v>19</v>
      </c>
      <c r="AR36" s="93">
        <f t="shared" si="19"/>
        <v>0</v>
      </c>
      <c r="AS36" s="27">
        <f t="shared" si="20"/>
        <v>16</v>
      </c>
      <c r="AT36" s="27">
        <v>36</v>
      </c>
      <c r="AU36" s="27">
        <v>19</v>
      </c>
      <c r="AV36" s="95">
        <f t="shared" si="21"/>
        <v>1</v>
      </c>
      <c r="AW36" s="94">
        <f t="shared" si="22"/>
        <v>17</v>
      </c>
    </row>
    <row r="37" spans="1:49" ht="13.5" customHeight="1">
      <c r="A37" s="20">
        <v>30</v>
      </c>
      <c r="B37" s="32" t="s">
        <v>35</v>
      </c>
      <c r="C37" s="30">
        <v>1</v>
      </c>
      <c r="D37" s="30"/>
      <c r="E37" s="91">
        <f t="shared" si="0"/>
        <v>1</v>
      </c>
      <c r="F37" s="30">
        <v>4</v>
      </c>
      <c r="G37" s="30"/>
      <c r="H37" s="92">
        <f t="shared" si="1"/>
        <v>3</v>
      </c>
      <c r="I37" s="26">
        <f t="shared" si="2"/>
        <v>4</v>
      </c>
      <c r="J37" s="30">
        <v>6</v>
      </c>
      <c r="K37" s="30"/>
      <c r="L37" s="92">
        <f t="shared" si="3"/>
        <v>2</v>
      </c>
      <c r="M37" s="26">
        <f t="shared" si="4"/>
        <v>6</v>
      </c>
      <c r="N37" s="30">
        <v>8</v>
      </c>
      <c r="O37" s="30"/>
      <c r="P37" s="92">
        <f t="shared" si="5"/>
        <v>2</v>
      </c>
      <c r="Q37" s="26">
        <f t="shared" si="6"/>
        <v>8</v>
      </c>
      <c r="R37" s="30">
        <v>10</v>
      </c>
      <c r="S37" s="30"/>
      <c r="T37" s="92">
        <f t="shared" si="7"/>
        <v>2</v>
      </c>
      <c r="U37" s="26">
        <f t="shared" si="8"/>
        <v>10</v>
      </c>
      <c r="V37" s="30">
        <v>11</v>
      </c>
      <c r="W37" s="30"/>
      <c r="X37" s="92">
        <f t="shared" si="9"/>
        <v>1</v>
      </c>
      <c r="Y37" s="26">
        <f t="shared" si="10"/>
        <v>11</v>
      </c>
      <c r="Z37" s="30">
        <v>12</v>
      </c>
      <c r="AA37" s="30"/>
      <c r="AB37" s="92">
        <f t="shared" si="11"/>
        <v>1</v>
      </c>
      <c r="AC37" s="26">
        <f t="shared" si="12"/>
        <v>12</v>
      </c>
      <c r="AD37" s="30">
        <v>12</v>
      </c>
      <c r="AE37" s="30"/>
      <c r="AF37" s="92">
        <f t="shared" si="13"/>
        <v>0</v>
      </c>
      <c r="AG37" s="26">
        <f t="shared" si="14"/>
        <v>12</v>
      </c>
      <c r="AH37" s="30">
        <v>13</v>
      </c>
      <c r="AI37" s="30"/>
      <c r="AJ37" s="92">
        <f t="shared" si="15"/>
        <v>1</v>
      </c>
      <c r="AK37" s="26">
        <f t="shared" si="16"/>
        <v>13</v>
      </c>
      <c r="AL37" s="30">
        <v>13</v>
      </c>
      <c r="AM37" s="30"/>
      <c r="AN37" s="92">
        <f t="shared" si="17"/>
        <v>0</v>
      </c>
      <c r="AO37" s="26">
        <f t="shared" si="18"/>
        <v>13</v>
      </c>
      <c r="AP37" s="27">
        <v>14</v>
      </c>
      <c r="AQ37" s="27"/>
      <c r="AR37" s="93">
        <f t="shared" si="19"/>
        <v>1</v>
      </c>
      <c r="AS37" s="27">
        <f t="shared" si="20"/>
        <v>14</v>
      </c>
      <c r="AT37" s="27">
        <v>15</v>
      </c>
      <c r="AU37" s="27"/>
      <c r="AV37" s="95">
        <f t="shared" si="21"/>
        <v>1</v>
      </c>
      <c r="AW37" s="94">
        <f t="shared" si="22"/>
        <v>15</v>
      </c>
    </row>
    <row r="38" spans="1:49" ht="13.5" customHeight="1">
      <c r="A38" s="20">
        <v>31</v>
      </c>
      <c r="B38" s="32" t="s">
        <v>36</v>
      </c>
      <c r="C38" s="25">
        <v>2</v>
      </c>
      <c r="D38" s="25"/>
      <c r="E38" s="91">
        <f t="shared" si="0"/>
        <v>2</v>
      </c>
      <c r="F38" s="25">
        <v>2</v>
      </c>
      <c r="G38" s="25"/>
      <c r="H38" s="92">
        <f t="shared" si="1"/>
        <v>0</v>
      </c>
      <c r="I38" s="26">
        <f t="shared" si="2"/>
        <v>2</v>
      </c>
      <c r="J38" s="25">
        <v>3</v>
      </c>
      <c r="K38" s="25"/>
      <c r="L38" s="92">
        <f t="shared" si="3"/>
        <v>1</v>
      </c>
      <c r="M38" s="26">
        <f t="shared" si="4"/>
        <v>3</v>
      </c>
      <c r="N38" s="25">
        <v>3</v>
      </c>
      <c r="O38" s="25"/>
      <c r="P38" s="92">
        <f t="shared" si="5"/>
        <v>0</v>
      </c>
      <c r="Q38" s="26">
        <f t="shared" si="6"/>
        <v>3</v>
      </c>
      <c r="R38" s="25">
        <v>5</v>
      </c>
      <c r="S38" s="25"/>
      <c r="T38" s="92">
        <f t="shared" si="7"/>
        <v>2</v>
      </c>
      <c r="U38" s="26">
        <f t="shared" si="8"/>
        <v>5</v>
      </c>
      <c r="V38" s="25">
        <v>7</v>
      </c>
      <c r="W38" s="25"/>
      <c r="X38" s="92">
        <f t="shared" si="9"/>
        <v>2</v>
      </c>
      <c r="Y38" s="26">
        <f t="shared" si="10"/>
        <v>7</v>
      </c>
      <c r="Z38" s="25">
        <v>8</v>
      </c>
      <c r="AA38" s="25"/>
      <c r="AB38" s="92">
        <f t="shared" si="11"/>
        <v>1</v>
      </c>
      <c r="AC38" s="26">
        <f t="shared" si="12"/>
        <v>8</v>
      </c>
      <c r="AD38" s="25">
        <v>9</v>
      </c>
      <c r="AE38" s="25"/>
      <c r="AF38" s="92">
        <f t="shared" si="13"/>
        <v>1</v>
      </c>
      <c r="AG38" s="26">
        <f t="shared" si="14"/>
        <v>9</v>
      </c>
      <c r="AH38" s="25">
        <v>13</v>
      </c>
      <c r="AI38" s="25"/>
      <c r="AJ38" s="92">
        <f t="shared" si="15"/>
        <v>4</v>
      </c>
      <c r="AK38" s="26">
        <f t="shared" si="16"/>
        <v>13</v>
      </c>
      <c r="AL38" s="25">
        <v>15</v>
      </c>
      <c r="AM38" s="25"/>
      <c r="AN38" s="92">
        <f t="shared" si="17"/>
        <v>2</v>
      </c>
      <c r="AO38" s="26">
        <f t="shared" si="18"/>
        <v>15</v>
      </c>
      <c r="AP38" s="27">
        <v>15</v>
      </c>
      <c r="AQ38" s="27"/>
      <c r="AR38" s="93">
        <f t="shared" si="19"/>
        <v>0</v>
      </c>
      <c r="AS38" s="27">
        <f t="shared" si="20"/>
        <v>15</v>
      </c>
      <c r="AT38" s="27">
        <v>15</v>
      </c>
      <c r="AU38" s="27"/>
      <c r="AV38" s="95">
        <f t="shared" si="21"/>
        <v>0</v>
      </c>
      <c r="AW38" s="94">
        <f t="shared" si="22"/>
        <v>15</v>
      </c>
    </row>
    <row r="39" spans="1:49" ht="13.5" customHeight="1">
      <c r="A39" s="20">
        <v>32</v>
      </c>
      <c r="B39" s="32" t="s">
        <v>34</v>
      </c>
      <c r="C39" s="27">
        <v>1</v>
      </c>
      <c r="D39" s="27"/>
      <c r="E39" s="91">
        <f t="shared" si="0"/>
        <v>1</v>
      </c>
      <c r="F39" s="27">
        <v>2</v>
      </c>
      <c r="G39" s="27"/>
      <c r="H39" s="92">
        <f t="shared" si="1"/>
        <v>1</v>
      </c>
      <c r="I39" s="26">
        <f t="shared" si="2"/>
        <v>2</v>
      </c>
      <c r="J39" s="27">
        <v>6</v>
      </c>
      <c r="K39" s="27"/>
      <c r="L39" s="92">
        <f t="shared" si="3"/>
        <v>4</v>
      </c>
      <c r="M39" s="26">
        <f t="shared" si="4"/>
        <v>6</v>
      </c>
      <c r="N39" s="27">
        <v>10</v>
      </c>
      <c r="O39" s="27"/>
      <c r="P39" s="92">
        <f t="shared" si="5"/>
        <v>4</v>
      </c>
      <c r="Q39" s="26">
        <f t="shared" si="6"/>
        <v>10</v>
      </c>
      <c r="R39" s="27">
        <v>11</v>
      </c>
      <c r="S39" s="27"/>
      <c r="T39" s="92">
        <f t="shared" si="7"/>
        <v>1</v>
      </c>
      <c r="U39" s="26">
        <f t="shared" si="8"/>
        <v>11</v>
      </c>
      <c r="V39" s="27">
        <v>12</v>
      </c>
      <c r="W39" s="27"/>
      <c r="X39" s="92">
        <f t="shared" si="9"/>
        <v>1</v>
      </c>
      <c r="Y39" s="26">
        <f t="shared" si="10"/>
        <v>12</v>
      </c>
      <c r="Z39" s="27">
        <v>13</v>
      </c>
      <c r="AA39" s="27"/>
      <c r="AB39" s="92">
        <f t="shared" si="11"/>
        <v>1</v>
      </c>
      <c r="AC39" s="26">
        <f t="shared" si="12"/>
        <v>13</v>
      </c>
      <c r="AD39" s="27">
        <v>13</v>
      </c>
      <c r="AE39" s="27"/>
      <c r="AF39" s="92">
        <f t="shared" si="13"/>
        <v>0</v>
      </c>
      <c r="AG39" s="26">
        <f t="shared" si="14"/>
        <v>13</v>
      </c>
      <c r="AH39" s="27">
        <v>14</v>
      </c>
      <c r="AI39" s="27">
        <v>1</v>
      </c>
      <c r="AJ39" s="92">
        <f t="shared" si="15"/>
        <v>0</v>
      </c>
      <c r="AK39" s="26">
        <f t="shared" si="16"/>
        <v>13</v>
      </c>
      <c r="AL39" s="27">
        <v>15</v>
      </c>
      <c r="AM39" s="27">
        <v>1</v>
      </c>
      <c r="AN39" s="92">
        <f t="shared" si="17"/>
        <v>1</v>
      </c>
      <c r="AO39" s="26">
        <f t="shared" si="18"/>
        <v>14</v>
      </c>
      <c r="AP39" s="27">
        <v>16</v>
      </c>
      <c r="AQ39" s="27">
        <v>1</v>
      </c>
      <c r="AR39" s="93">
        <f t="shared" si="19"/>
        <v>1</v>
      </c>
      <c r="AS39" s="27">
        <f t="shared" si="20"/>
        <v>15</v>
      </c>
      <c r="AT39" s="27">
        <v>16</v>
      </c>
      <c r="AU39" s="27">
        <v>1</v>
      </c>
      <c r="AV39" s="95">
        <f t="shared" si="21"/>
        <v>0</v>
      </c>
      <c r="AW39" s="94">
        <f t="shared" si="22"/>
        <v>15</v>
      </c>
    </row>
    <row r="40" spans="1:49" ht="13.5" customHeight="1">
      <c r="A40" s="20">
        <v>33</v>
      </c>
      <c r="B40" s="32" t="s">
        <v>37</v>
      </c>
      <c r="C40" s="27">
        <v>4</v>
      </c>
      <c r="D40" s="27"/>
      <c r="E40" s="91">
        <f t="shared" si="0"/>
        <v>4</v>
      </c>
      <c r="F40" s="27">
        <v>5</v>
      </c>
      <c r="G40" s="27"/>
      <c r="H40" s="92">
        <f t="shared" si="1"/>
        <v>1</v>
      </c>
      <c r="I40" s="26">
        <f t="shared" si="2"/>
        <v>5</v>
      </c>
      <c r="J40" s="27">
        <v>7</v>
      </c>
      <c r="K40" s="27"/>
      <c r="L40" s="92">
        <f t="shared" si="3"/>
        <v>2</v>
      </c>
      <c r="M40" s="26">
        <f t="shared" si="4"/>
        <v>7</v>
      </c>
      <c r="N40" s="27">
        <v>8</v>
      </c>
      <c r="O40" s="27"/>
      <c r="P40" s="92">
        <f t="shared" si="5"/>
        <v>1</v>
      </c>
      <c r="Q40" s="26">
        <f t="shared" si="6"/>
        <v>8</v>
      </c>
      <c r="R40" s="27">
        <v>9</v>
      </c>
      <c r="S40" s="27"/>
      <c r="T40" s="92">
        <f t="shared" si="7"/>
        <v>1</v>
      </c>
      <c r="U40" s="26">
        <f t="shared" si="8"/>
        <v>9</v>
      </c>
      <c r="V40" s="27">
        <v>9</v>
      </c>
      <c r="W40" s="27"/>
      <c r="X40" s="92">
        <f t="shared" si="9"/>
        <v>0</v>
      </c>
      <c r="Y40" s="26">
        <f t="shared" si="10"/>
        <v>9</v>
      </c>
      <c r="Z40" s="27">
        <v>9</v>
      </c>
      <c r="AA40" s="27"/>
      <c r="AB40" s="92">
        <f t="shared" si="11"/>
        <v>0</v>
      </c>
      <c r="AC40" s="26">
        <f t="shared" si="12"/>
        <v>9</v>
      </c>
      <c r="AD40" s="27">
        <v>9</v>
      </c>
      <c r="AE40" s="27"/>
      <c r="AF40" s="92">
        <f t="shared" si="13"/>
        <v>0</v>
      </c>
      <c r="AG40" s="26">
        <f t="shared" si="14"/>
        <v>9</v>
      </c>
      <c r="AH40" s="27">
        <v>10</v>
      </c>
      <c r="AI40" s="27"/>
      <c r="AJ40" s="92">
        <f t="shared" si="15"/>
        <v>1</v>
      </c>
      <c r="AK40" s="26">
        <f t="shared" si="16"/>
        <v>10</v>
      </c>
      <c r="AL40" s="27">
        <v>11</v>
      </c>
      <c r="AM40" s="27"/>
      <c r="AN40" s="92">
        <f t="shared" si="17"/>
        <v>1</v>
      </c>
      <c r="AO40" s="26">
        <f t="shared" si="18"/>
        <v>11</v>
      </c>
      <c r="AP40" s="27">
        <v>13</v>
      </c>
      <c r="AQ40" s="27"/>
      <c r="AR40" s="93">
        <f t="shared" si="19"/>
        <v>2</v>
      </c>
      <c r="AS40" s="27">
        <f t="shared" si="20"/>
        <v>13</v>
      </c>
      <c r="AT40" s="27">
        <v>14</v>
      </c>
      <c r="AU40" s="27"/>
      <c r="AV40" s="95">
        <f t="shared" si="21"/>
        <v>1</v>
      </c>
      <c r="AW40" s="94">
        <f t="shared" si="22"/>
        <v>14</v>
      </c>
    </row>
    <row r="41" spans="1:49" ht="13.5" customHeight="1">
      <c r="A41" s="20">
        <v>34</v>
      </c>
      <c r="B41" s="32" t="s">
        <v>38</v>
      </c>
      <c r="C41" s="27">
        <v>1</v>
      </c>
      <c r="D41" s="27">
        <v>1</v>
      </c>
      <c r="E41" s="91">
        <f t="shared" si="0"/>
        <v>0</v>
      </c>
      <c r="F41" s="27">
        <v>1</v>
      </c>
      <c r="G41" s="27">
        <v>1</v>
      </c>
      <c r="H41" s="92">
        <f t="shared" si="1"/>
        <v>0</v>
      </c>
      <c r="I41" s="26">
        <f t="shared" si="2"/>
        <v>0</v>
      </c>
      <c r="J41" s="27">
        <v>2</v>
      </c>
      <c r="K41" s="27">
        <v>1</v>
      </c>
      <c r="L41" s="92">
        <f t="shared" si="3"/>
        <v>1</v>
      </c>
      <c r="M41" s="26">
        <f t="shared" si="4"/>
        <v>1</v>
      </c>
      <c r="N41" s="27">
        <v>3</v>
      </c>
      <c r="O41" s="27">
        <v>1</v>
      </c>
      <c r="P41" s="92">
        <f t="shared" si="5"/>
        <v>1</v>
      </c>
      <c r="Q41" s="26">
        <f t="shared" si="6"/>
        <v>2</v>
      </c>
      <c r="R41" s="27">
        <v>4</v>
      </c>
      <c r="S41" s="27">
        <v>1</v>
      </c>
      <c r="T41" s="92">
        <f t="shared" si="7"/>
        <v>1</v>
      </c>
      <c r="U41" s="26">
        <f t="shared" si="8"/>
        <v>3</v>
      </c>
      <c r="V41" s="27">
        <v>5</v>
      </c>
      <c r="W41" s="27">
        <v>1</v>
      </c>
      <c r="X41" s="92">
        <f t="shared" si="9"/>
        <v>1</v>
      </c>
      <c r="Y41" s="26">
        <f t="shared" si="10"/>
        <v>4</v>
      </c>
      <c r="Z41" s="27">
        <v>9</v>
      </c>
      <c r="AA41" s="27">
        <v>1</v>
      </c>
      <c r="AB41" s="92">
        <f t="shared" si="11"/>
        <v>4</v>
      </c>
      <c r="AC41" s="26">
        <f t="shared" si="12"/>
        <v>8</v>
      </c>
      <c r="AD41" s="27">
        <v>9</v>
      </c>
      <c r="AE41" s="27">
        <v>1</v>
      </c>
      <c r="AF41" s="92">
        <f t="shared" si="13"/>
        <v>0</v>
      </c>
      <c r="AG41" s="26">
        <f t="shared" si="14"/>
        <v>8</v>
      </c>
      <c r="AH41" s="27">
        <v>9</v>
      </c>
      <c r="AI41" s="27">
        <v>1</v>
      </c>
      <c r="AJ41" s="92">
        <f t="shared" si="15"/>
        <v>0</v>
      </c>
      <c r="AK41" s="26">
        <f t="shared" si="16"/>
        <v>8</v>
      </c>
      <c r="AL41" s="27">
        <v>9</v>
      </c>
      <c r="AM41" s="27">
        <v>1</v>
      </c>
      <c r="AN41" s="92">
        <f t="shared" si="17"/>
        <v>0</v>
      </c>
      <c r="AO41" s="26">
        <f t="shared" si="18"/>
        <v>8</v>
      </c>
      <c r="AP41" s="27">
        <v>9</v>
      </c>
      <c r="AQ41" s="27">
        <v>1</v>
      </c>
      <c r="AR41" s="93">
        <f t="shared" si="19"/>
        <v>0</v>
      </c>
      <c r="AS41" s="27">
        <f t="shared" si="20"/>
        <v>8</v>
      </c>
      <c r="AT41" s="27">
        <v>11</v>
      </c>
      <c r="AU41" s="27">
        <v>2</v>
      </c>
      <c r="AV41" s="95">
        <f t="shared" si="21"/>
        <v>1</v>
      </c>
      <c r="AW41" s="94">
        <f t="shared" si="22"/>
        <v>9</v>
      </c>
    </row>
    <row r="42" spans="1:49" ht="13.5" customHeight="1">
      <c r="A42" s="20">
        <v>35</v>
      </c>
      <c r="B42" s="32" t="s">
        <v>40</v>
      </c>
      <c r="C42" s="27">
        <v>1</v>
      </c>
      <c r="D42" s="27">
        <v>1</v>
      </c>
      <c r="E42" s="91">
        <f t="shared" si="0"/>
        <v>0</v>
      </c>
      <c r="F42" s="27">
        <v>1</v>
      </c>
      <c r="G42" s="27">
        <v>1</v>
      </c>
      <c r="H42" s="92">
        <f t="shared" si="1"/>
        <v>0</v>
      </c>
      <c r="I42" s="26">
        <f t="shared" si="2"/>
        <v>0</v>
      </c>
      <c r="J42" s="27">
        <v>1</v>
      </c>
      <c r="K42" s="27">
        <v>1</v>
      </c>
      <c r="L42" s="92">
        <f t="shared" si="3"/>
        <v>0</v>
      </c>
      <c r="M42" s="26">
        <f t="shared" si="4"/>
        <v>0</v>
      </c>
      <c r="N42" s="27">
        <v>2</v>
      </c>
      <c r="O42" s="27">
        <v>1</v>
      </c>
      <c r="P42" s="92">
        <f t="shared" si="5"/>
        <v>1</v>
      </c>
      <c r="Q42" s="26">
        <f t="shared" si="6"/>
        <v>1</v>
      </c>
      <c r="R42" s="27">
        <v>3</v>
      </c>
      <c r="S42" s="27">
        <v>1</v>
      </c>
      <c r="T42" s="92">
        <f t="shared" si="7"/>
        <v>1</v>
      </c>
      <c r="U42" s="26">
        <f t="shared" si="8"/>
        <v>2</v>
      </c>
      <c r="V42" s="27">
        <v>4</v>
      </c>
      <c r="W42" s="27">
        <v>1</v>
      </c>
      <c r="X42" s="92">
        <f t="shared" si="9"/>
        <v>1</v>
      </c>
      <c r="Y42" s="26">
        <f t="shared" si="10"/>
        <v>3</v>
      </c>
      <c r="Z42" s="27">
        <v>4</v>
      </c>
      <c r="AA42" s="27">
        <v>1</v>
      </c>
      <c r="AB42" s="92">
        <f t="shared" si="11"/>
        <v>0</v>
      </c>
      <c r="AC42" s="26">
        <f t="shared" si="12"/>
        <v>3</v>
      </c>
      <c r="AD42" s="27">
        <v>5</v>
      </c>
      <c r="AE42" s="27">
        <v>1</v>
      </c>
      <c r="AF42" s="92">
        <f t="shared" si="13"/>
        <v>1</v>
      </c>
      <c r="AG42" s="26">
        <f t="shared" si="14"/>
        <v>4</v>
      </c>
      <c r="AH42" s="27">
        <v>5</v>
      </c>
      <c r="AI42" s="27">
        <v>1</v>
      </c>
      <c r="AJ42" s="92">
        <f t="shared" si="15"/>
        <v>0</v>
      </c>
      <c r="AK42" s="26">
        <f t="shared" si="16"/>
        <v>4</v>
      </c>
      <c r="AL42" s="27">
        <v>7</v>
      </c>
      <c r="AM42" s="27">
        <v>1</v>
      </c>
      <c r="AN42" s="92">
        <f t="shared" si="17"/>
        <v>2</v>
      </c>
      <c r="AO42" s="26">
        <f t="shared" si="18"/>
        <v>6</v>
      </c>
      <c r="AP42" s="27">
        <v>8</v>
      </c>
      <c r="AQ42" s="27">
        <v>1</v>
      </c>
      <c r="AR42" s="93">
        <f t="shared" si="19"/>
        <v>1</v>
      </c>
      <c r="AS42" s="27">
        <f t="shared" si="20"/>
        <v>7</v>
      </c>
      <c r="AT42" s="27">
        <v>8</v>
      </c>
      <c r="AU42" s="27">
        <v>1</v>
      </c>
      <c r="AV42" s="95">
        <f t="shared" si="21"/>
        <v>0</v>
      </c>
      <c r="AW42" s="94">
        <f t="shared" si="22"/>
        <v>7</v>
      </c>
    </row>
    <row r="43" spans="1:49" ht="13.5" customHeight="1">
      <c r="A43" s="20">
        <v>36</v>
      </c>
      <c r="B43" s="32" t="s">
        <v>39</v>
      </c>
      <c r="C43" s="30">
        <v>2</v>
      </c>
      <c r="D43" s="30"/>
      <c r="E43" s="91">
        <f t="shared" si="0"/>
        <v>2</v>
      </c>
      <c r="F43" s="30">
        <v>2</v>
      </c>
      <c r="G43" s="30"/>
      <c r="H43" s="92">
        <f t="shared" si="1"/>
        <v>0</v>
      </c>
      <c r="I43" s="26">
        <f t="shared" si="2"/>
        <v>2</v>
      </c>
      <c r="J43" s="30">
        <v>4</v>
      </c>
      <c r="K43" s="30"/>
      <c r="L43" s="92">
        <f t="shared" si="3"/>
        <v>2</v>
      </c>
      <c r="M43" s="26">
        <f t="shared" si="4"/>
        <v>4</v>
      </c>
      <c r="N43" s="30">
        <v>5</v>
      </c>
      <c r="O43" s="30"/>
      <c r="P43" s="92">
        <f t="shared" si="5"/>
        <v>1</v>
      </c>
      <c r="Q43" s="26">
        <f t="shared" si="6"/>
        <v>5</v>
      </c>
      <c r="R43" s="30">
        <v>5</v>
      </c>
      <c r="S43" s="30"/>
      <c r="T43" s="92">
        <f t="shared" si="7"/>
        <v>0</v>
      </c>
      <c r="U43" s="26">
        <f t="shared" si="8"/>
        <v>5</v>
      </c>
      <c r="V43" s="30">
        <v>5</v>
      </c>
      <c r="W43" s="30"/>
      <c r="X43" s="92">
        <f t="shared" si="9"/>
        <v>0</v>
      </c>
      <c r="Y43" s="26">
        <f t="shared" si="10"/>
        <v>5</v>
      </c>
      <c r="Z43" s="30">
        <v>5</v>
      </c>
      <c r="AA43" s="30"/>
      <c r="AB43" s="92">
        <f t="shared" si="11"/>
        <v>0</v>
      </c>
      <c r="AC43" s="26">
        <f t="shared" si="12"/>
        <v>5</v>
      </c>
      <c r="AD43" s="30">
        <v>5</v>
      </c>
      <c r="AE43" s="30"/>
      <c r="AF43" s="92">
        <f t="shared" si="13"/>
        <v>0</v>
      </c>
      <c r="AG43" s="26">
        <f t="shared" si="14"/>
        <v>5</v>
      </c>
      <c r="AH43" s="30">
        <v>5</v>
      </c>
      <c r="AI43" s="30"/>
      <c r="AJ43" s="92">
        <f t="shared" si="15"/>
        <v>0</v>
      </c>
      <c r="AK43" s="26">
        <f t="shared" si="16"/>
        <v>5</v>
      </c>
      <c r="AL43" s="30">
        <v>9</v>
      </c>
      <c r="AM43" s="30">
        <v>3</v>
      </c>
      <c r="AN43" s="92">
        <f t="shared" si="17"/>
        <v>1</v>
      </c>
      <c r="AO43" s="26">
        <f t="shared" si="18"/>
        <v>6</v>
      </c>
      <c r="AP43" s="27">
        <v>9</v>
      </c>
      <c r="AQ43" s="27">
        <v>3</v>
      </c>
      <c r="AR43" s="93">
        <f t="shared" si="19"/>
        <v>0</v>
      </c>
      <c r="AS43" s="27">
        <f t="shared" si="20"/>
        <v>6</v>
      </c>
      <c r="AT43" s="27">
        <v>9</v>
      </c>
      <c r="AU43" s="27">
        <v>3</v>
      </c>
      <c r="AV43" s="95">
        <f t="shared" si="21"/>
        <v>0</v>
      </c>
      <c r="AW43" s="94">
        <f t="shared" si="22"/>
        <v>6</v>
      </c>
    </row>
    <row r="44" spans="1:49" ht="13.5" customHeight="1">
      <c r="A44" s="20">
        <v>37</v>
      </c>
      <c r="B44" s="32" t="s">
        <v>41</v>
      </c>
      <c r="C44" s="30">
        <v>1</v>
      </c>
      <c r="D44" s="30"/>
      <c r="E44" s="91">
        <f t="shared" si="0"/>
        <v>1</v>
      </c>
      <c r="F44" s="30">
        <v>1</v>
      </c>
      <c r="G44" s="30"/>
      <c r="H44" s="92">
        <f t="shared" si="1"/>
        <v>0</v>
      </c>
      <c r="I44" s="26">
        <f t="shared" si="2"/>
        <v>1</v>
      </c>
      <c r="J44" s="30">
        <v>1</v>
      </c>
      <c r="K44" s="30"/>
      <c r="L44" s="92">
        <f t="shared" si="3"/>
        <v>0</v>
      </c>
      <c r="M44" s="26">
        <f t="shared" si="4"/>
        <v>1</v>
      </c>
      <c r="N44" s="30">
        <v>2</v>
      </c>
      <c r="O44" s="30"/>
      <c r="P44" s="92">
        <f t="shared" si="5"/>
        <v>1</v>
      </c>
      <c r="Q44" s="26">
        <f t="shared" si="6"/>
        <v>2</v>
      </c>
      <c r="R44" s="30">
        <v>2</v>
      </c>
      <c r="S44" s="30"/>
      <c r="T44" s="92">
        <f t="shared" si="7"/>
        <v>0</v>
      </c>
      <c r="U44" s="26">
        <f t="shared" si="8"/>
        <v>2</v>
      </c>
      <c r="V44" s="30">
        <v>3</v>
      </c>
      <c r="W44" s="30"/>
      <c r="X44" s="92">
        <f t="shared" si="9"/>
        <v>1</v>
      </c>
      <c r="Y44" s="26">
        <f t="shared" si="10"/>
        <v>3</v>
      </c>
      <c r="Z44" s="30">
        <v>4</v>
      </c>
      <c r="AA44" s="30"/>
      <c r="AB44" s="92">
        <f t="shared" si="11"/>
        <v>1</v>
      </c>
      <c r="AC44" s="26">
        <f t="shared" si="12"/>
        <v>4</v>
      </c>
      <c r="AD44" s="30">
        <v>5</v>
      </c>
      <c r="AE44" s="30"/>
      <c r="AF44" s="92">
        <f t="shared" si="13"/>
        <v>1</v>
      </c>
      <c r="AG44" s="26">
        <f t="shared" si="14"/>
        <v>5</v>
      </c>
      <c r="AH44" s="30">
        <v>5</v>
      </c>
      <c r="AI44" s="30"/>
      <c r="AJ44" s="92">
        <f t="shared" si="15"/>
        <v>0</v>
      </c>
      <c r="AK44" s="26">
        <f t="shared" si="16"/>
        <v>5</v>
      </c>
      <c r="AL44" s="30">
        <v>5</v>
      </c>
      <c r="AM44" s="30"/>
      <c r="AN44" s="92">
        <f t="shared" si="17"/>
        <v>0</v>
      </c>
      <c r="AO44" s="26">
        <f t="shared" si="18"/>
        <v>5</v>
      </c>
      <c r="AP44" s="27">
        <v>5</v>
      </c>
      <c r="AQ44" s="27"/>
      <c r="AR44" s="93">
        <f t="shared" si="19"/>
        <v>0</v>
      </c>
      <c r="AS44" s="27">
        <f t="shared" si="20"/>
        <v>5</v>
      </c>
      <c r="AT44" s="27">
        <v>5</v>
      </c>
      <c r="AU44" s="27"/>
      <c r="AV44" s="95">
        <f t="shared" si="21"/>
        <v>0</v>
      </c>
      <c r="AW44" s="94">
        <f t="shared" si="22"/>
        <v>5</v>
      </c>
    </row>
    <row r="45" spans="1:49" ht="13.5" customHeight="1">
      <c r="A45" s="20">
        <v>38</v>
      </c>
      <c r="B45" s="32" t="s">
        <v>42</v>
      </c>
      <c r="C45" s="27">
        <v>1</v>
      </c>
      <c r="D45" s="27"/>
      <c r="E45" s="91">
        <f t="shared" si="0"/>
        <v>1</v>
      </c>
      <c r="F45" s="27">
        <v>1</v>
      </c>
      <c r="G45" s="27"/>
      <c r="H45" s="92">
        <f t="shared" si="1"/>
        <v>0</v>
      </c>
      <c r="I45" s="26">
        <f t="shared" si="2"/>
        <v>1</v>
      </c>
      <c r="J45" s="27">
        <v>1</v>
      </c>
      <c r="K45" s="27"/>
      <c r="L45" s="92">
        <f t="shared" si="3"/>
        <v>0</v>
      </c>
      <c r="M45" s="26">
        <f t="shared" si="4"/>
        <v>1</v>
      </c>
      <c r="N45" s="27">
        <v>1</v>
      </c>
      <c r="O45" s="27"/>
      <c r="P45" s="92">
        <f t="shared" si="5"/>
        <v>0</v>
      </c>
      <c r="Q45" s="26">
        <f t="shared" si="6"/>
        <v>1</v>
      </c>
      <c r="R45" s="27">
        <v>1</v>
      </c>
      <c r="S45" s="27"/>
      <c r="T45" s="92">
        <f t="shared" si="7"/>
        <v>0</v>
      </c>
      <c r="U45" s="26">
        <f t="shared" si="8"/>
        <v>1</v>
      </c>
      <c r="V45" s="27">
        <v>1</v>
      </c>
      <c r="W45" s="27"/>
      <c r="X45" s="92">
        <f t="shared" si="9"/>
        <v>0</v>
      </c>
      <c r="Y45" s="26">
        <f t="shared" si="10"/>
        <v>1</v>
      </c>
      <c r="Z45" s="27">
        <v>1</v>
      </c>
      <c r="AA45" s="27"/>
      <c r="AB45" s="92">
        <f t="shared" si="11"/>
        <v>0</v>
      </c>
      <c r="AC45" s="26">
        <f t="shared" si="12"/>
        <v>1</v>
      </c>
      <c r="AD45" s="27">
        <v>1</v>
      </c>
      <c r="AE45" s="27"/>
      <c r="AF45" s="92">
        <f t="shared" si="13"/>
        <v>0</v>
      </c>
      <c r="AG45" s="26">
        <f t="shared" si="14"/>
        <v>1</v>
      </c>
      <c r="AH45" s="27">
        <v>1</v>
      </c>
      <c r="AI45" s="27"/>
      <c r="AJ45" s="92">
        <f t="shared" si="15"/>
        <v>0</v>
      </c>
      <c r="AK45" s="26">
        <f t="shared" si="16"/>
        <v>1</v>
      </c>
      <c r="AL45" s="27">
        <v>2</v>
      </c>
      <c r="AM45" s="27"/>
      <c r="AN45" s="92">
        <f t="shared" si="17"/>
        <v>1</v>
      </c>
      <c r="AO45" s="26">
        <f t="shared" si="18"/>
        <v>2</v>
      </c>
      <c r="AP45" s="27">
        <v>3</v>
      </c>
      <c r="AQ45" s="27"/>
      <c r="AR45" s="93">
        <f t="shared" si="19"/>
        <v>1</v>
      </c>
      <c r="AS45" s="27">
        <f t="shared" si="20"/>
        <v>3</v>
      </c>
      <c r="AT45" s="27">
        <v>4</v>
      </c>
      <c r="AU45" s="27"/>
      <c r="AV45" s="95">
        <f t="shared" si="21"/>
        <v>1</v>
      </c>
      <c r="AW45" s="94">
        <f t="shared" si="22"/>
        <v>4</v>
      </c>
    </row>
    <row r="46" spans="1:49" ht="13.5" customHeight="1">
      <c r="A46" s="20">
        <v>39</v>
      </c>
      <c r="B46" s="27" t="s">
        <v>43</v>
      </c>
      <c r="C46" s="30"/>
      <c r="D46" s="30"/>
      <c r="E46" s="91">
        <f t="shared" si="0"/>
        <v>0</v>
      </c>
      <c r="F46" s="30"/>
      <c r="G46" s="30"/>
      <c r="H46" s="92">
        <f t="shared" si="1"/>
        <v>0</v>
      </c>
      <c r="I46" s="26">
        <f t="shared" si="2"/>
        <v>0</v>
      </c>
      <c r="J46" s="30">
        <v>1</v>
      </c>
      <c r="K46" s="30"/>
      <c r="L46" s="92">
        <f t="shared" si="3"/>
        <v>1</v>
      </c>
      <c r="M46" s="26">
        <f t="shared" si="4"/>
        <v>1</v>
      </c>
      <c r="N46" s="30">
        <v>1</v>
      </c>
      <c r="O46" s="30"/>
      <c r="P46" s="92">
        <f t="shared" si="5"/>
        <v>0</v>
      </c>
      <c r="Q46" s="26">
        <f t="shared" si="6"/>
        <v>1</v>
      </c>
      <c r="R46" s="30">
        <v>1</v>
      </c>
      <c r="S46" s="30"/>
      <c r="T46" s="92">
        <f t="shared" si="7"/>
        <v>0</v>
      </c>
      <c r="U46" s="26">
        <f t="shared" si="8"/>
        <v>1</v>
      </c>
      <c r="V46" s="30">
        <v>1</v>
      </c>
      <c r="W46" s="30"/>
      <c r="X46" s="92">
        <f t="shared" si="9"/>
        <v>0</v>
      </c>
      <c r="Y46" s="26">
        <f t="shared" si="10"/>
        <v>1</v>
      </c>
      <c r="Z46" s="30">
        <v>2</v>
      </c>
      <c r="AA46" s="30"/>
      <c r="AB46" s="92">
        <f t="shared" si="11"/>
        <v>1</v>
      </c>
      <c r="AC46" s="26">
        <f t="shared" si="12"/>
        <v>2</v>
      </c>
      <c r="AD46" s="30">
        <v>4</v>
      </c>
      <c r="AE46" s="30">
        <v>1</v>
      </c>
      <c r="AF46" s="92">
        <f t="shared" si="13"/>
        <v>1</v>
      </c>
      <c r="AG46" s="26">
        <f t="shared" si="14"/>
        <v>3</v>
      </c>
      <c r="AH46" s="30">
        <v>4</v>
      </c>
      <c r="AI46" s="30">
        <v>1</v>
      </c>
      <c r="AJ46" s="92">
        <f t="shared" si="15"/>
        <v>0</v>
      </c>
      <c r="AK46" s="26">
        <f t="shared" si="16"/>
        <v>3</v>
      </c>
      <c r="AL46" s="30">
        <v>4</v>
      </c>
      <c r="AM46" s="30">
        <v>1</v>
      </c>
      <c r="AN46" s="92">
        <f t="shared" si="17"/>
        <v>0</v>
      </c>
      <c r="AO46" s="26">
        <f t="shared" si="18"/>
        <v>3</v>
      </c>
      <c r="AP46" s="27">
        <v>4</v>
      </c>
      <c r="AQ46" s="27">
        <v>1</v>
      </c>
      <c r="AR46" s="93">
        <f t="shared" si="19"/>
        <v>0</v>
      </c>
      <c r="AS46" s="27">
        <f t="shared" si="20"/>
        <v>3</v>
      </c>
      <c r="AT46" s="27">
        <v>4</v>
      </c>
      <c r="AU46" s="27">
        <v>1</v>
      </c>
      <c r="AV46" s="95">
        <f t="shared" si="21"/>
        <v>0</v>
      </c>
      <c r="AW46" s="94">
        <f t="shared" si="22"/>
        <v>3</v>
      </c>
    </row>
    <row r="47" spans="1:49" ht="13.5" customHeight="1">
      <c r="A47" s="20">
        <v>40</v>
      </c>
      <c r="B47" s="27" t="s">
        <v>44</v>
      </c>
      <c r="C47" s="27"/>
      <c r="D47" s="27"/>
      <c r="E47" s="91">
        <f t="shared" si="0"/>
        <v>0</v>
      </c>
      <c r="F47" s="27">
        <v>2</v>
      </c>
      <c r="G47" s="27"/>
      <c r="H47" s="92">
        <f t="shared" si="1"/>
        <v>2</v>
      </c>
      <c r="I47" s="26">
        <f t="shared" si="2"/>
        <v>2</v>
      </c>
      <c r="J47" s="27">
        <v>2</v>
      </c>
      <c r="K47" s="27"/>
      <c r="L47" s="92">
        <f t="shared" si="3"/>
        <v>0</v>
      </c>
      <c r="M47" s="26">
        <f t="shared" si="4"/>
        <v>2</v>
      </c>
      <c r="N47" s="27">
        <v>2</v>
      </c>
      <c r="O47" s="27"/>
      <c r="P47" s="92">
        <f t="shared" si="5"/>
        <v>0</v>
      </c>
      <c r="Q47" s="26">
        <f t="shared" si="6"/>
        <v>2</v>
      </c>
      <c r="R47" s="27">
        <v>2</v>
      </c>
      <c r="S47" s="27"/>
      <c r="T47" s="92">
        <f t="shared" si="7"/>
        <v>0</v>
      </c>
      <c r="U47" s="26">
        <f t="shared" si="8"/>
        <v>2</v>
      </c>
      <c r="V47" s="27">
        <v>2</v>
      </c>
      <c r="W47" s="27"/>
      <c r="X47" s="92">
        <f t="shared" si="9"/>
        <v>0</v>
      </c>
      <c r="Y47" s="26">
        <f t="shared" si="10"/>
        <v>2</v>
      </c>
      <c r="Z47" s="27">
        <v>2</v>
      </c>
      <c r="AA47" s="27"/>
      <c r="AB47" s="92">
        <f t="shared" si="11"/>
        <v>0</v>
      </c>
      <c r="AC47" s="26">
        <f t="shared" si="12"/>
        <v>2</v>
      </c>
      <c r="AD47" s="27">
        <v>2</v>
      </c>
      <c r="AE47" s="27"/>
      <c r="AF47" s="92">
        <f t="shared" si="13"/>
        <v>0</v>
      </c>
      <c r="AG47" s="26">
        <f t="shared" si="14"/>
        <v>2</v>
      </c>
      <c r="AH47" s="27">
        <v>2</v>
      </c>
      <c r="AI47" s="27"/>
      <c r="AJ47" s="92">
        <f t="shared" si="15"/>
        <v>0</v>
      </c>
      <c r="AK47" s="26">
        <f t="shared" si="16"/>
        <v>2</v>
      </c>
      <c r="AL47" s="27">
        <v>2</v>
      </c>
      <c r="AM47" s="27"/>
      <c r="AN47" s="92">
        <f t="shared" si="17"/>
        <v>0</v>
      </c>
      <c r="AO47" s="26">
        <f t="shared" si="18"/>
        <v>2</v>
      </c>
      <c r="AP47" s="27">
        <v>2</v>
      </c>
      <c r="AQ47" s="27"/>
      <c r="AR47" s="93">
        <f t="shared" si="19"/>
        <v>0</v>
      </c>
      <c r="AS47" s="27">
        <f t="shared" si="20"/>
        <v>2</v>
      </c>
      <c r="AT47" s="27">
        <v>2</v>
      </c>
      <c r="AU47" s="27"/>
      <c r="AV47" s="95">
        <f t="shared" si="21"/>
        <v>0</v>
      </c>
      <c r="AW47" s="94">
        <f t="shared" si="22"/>
        <v>2</v>
      </c>
    </row>
    <row r="48" spans="1:49" ht="13.5" customHeight="1">
      <c r="A48" s="20">
        <v>41</v>
      </c>
      <c r="B48" s="27" t="s">
        <v>47</v>
      </c>
      <c r="C48" s="27">
        <v>1</v>
      </c>
      <c r="D48" s="27"/>
      <c r="E48" s="91">
        <f t="shared" si="0"/>
        <v>1</v>
      </c>
      <c r="F48" s="27">
        <v>1</v>
      </c>
      <c r="G48" s="27"/>
      <c r="H48" s="92">
        <f t="shared" si="1"/>
        <v>0</v>
      </c>
      <c r="I48" s="26">
        <f t="shared" si="2"/>
        <v>1</v>
      </c>
      <c r="J48" s="27">
        <v>1</v>
      </c>
      <c r="K48" s="27"/>
      <c r="L48" s="92">
        <f t="shared" si="3"/>
        <v>0</v>
      </c>
      <c r="M48" s="26">
        <f t="shared" si="4"/>
        <v>1</v>
      </c>
      <c r="N48" s="27">
        <v>1</v>
      </c>
      <c r="O48" s="27"/>
      <c r="P48" s="92">
        <f t="shared" si="5"/>
        <v>0</v>
      </c>
      <c r="Q48" s="26">
        <f t="shared" si="6"/>
        <v>1</v>
      </c>
      <c r="R48" s="27">
        <v>1</v>
      </c>
      <c r="S48" s="27"/>
      <c r="T48" s="92">
        <f t="shared" si="7"/>
        <v>0</v>
      </c>
      <c r="U48" s="26">
        <f t="shared" si="8"/>
        <v>1</v>
      </c>
      <c r="V48" s="27">
        <v>1</v>
      </c>
      <c r="W48" s="27"/>
      <c r="X48" s="92">
        <f t="shared" si="9"/>
        <v>0</v>
      </c>
      <c r="Y48" s="26">
        <f t="shared" si="10"/>
        <v>1</v>
      </c>
      <c r="Z48" s="27">
        <v>1</v>
      </c>
      <c r="AA48" s="27"/>
      <c r="AB48" s="92">
        <f t="shared" si="11"/>
        <v>0</v>
      </c>
      <c r="AC48" s="26">
        <f t="shared" si="12"/>
        <v>1</v>
      </c>
      <c r="AD48" s="27">
        <v>1</v>
      </c>
      <c r="AE48" s="27"/>
      <c r="AF48" s="92">
        <f t="shared" si="13"/>
        <v>0</v>
      </c>
      <c r="AG48" s="26">
        <f t="shared" si="14"/>
        <v>1</v>
      </c>
      <c r="AH48" s="27">
        <v>1</v>
      </c>
      <c r="AI48" s="27"/>
      <c r="AJ48" s="92">
        <f t="shared" si="15"/>
        <v>0</v>
      </c>
      <c r="AK48" s="26">
        <f t="shared" si="16"/>
        <v>1</v>
      </c>
      <c r="AL48" s="27">
        <v>1</v>
      </c>
      <c r="AM48" s="27"/>
      <c r="AN48" s="92">
        <f t="shared" si="17"/>
        <v>0</v>
      </c>
      <c r="AO48" s="26">
        <f t="shared" si="18"/>
        <v>1</v>
      </c>
      <c r="AP48" s="27">
        <v>1</v>
      </c>
      <c r="AQ48" s="27"/>
      <c r="AR48" s="93">
        <f t="shared" si="19"/>
        <v>0</v>
      </c>
      <c r="AS48" s="27">
        <f t="shared" si="20"/>
        <v>1</v>
      </c>
      <c r="AT48" s="27">
        <v>1</v>
      </c>
      <c r="AU48" s="27"/>
      <c r="AV48" s="95">
        <f t="shared" si="21"/>
        <v>0</v>
      </c>
      <c r="AW48" s="94">
        <f t="shared" si="22"/>
        <v>1</v>
      </c>
    </row>
    <row r="49" spans="1:49" ht="13.5" customHeight="1">
      <c r="A49" s="20">
        <v>42</v>
      </c>
      <c r="B49" s="32" t="s">
        <v>50</v>
      </c>
      <c r="C49" s="27"/>
      <c r="D49" s="27"/>
      <c r="E49" s="91">
        <f t="shared" si="0"/>
        <v>0</v>
      </c>
      <c r="F49" s="27"/>
      <c r="G49" s="27"/>
      <c r="H49" s="92">
        <f t="shared" si="1"/>
        <v>0</v>
      </c>
      <c r="I49" s="26">
        <f t="shared" si="2"/>
        <v>0</v>
      </c>
      <c r="J49" s="27"/>
      <c r="K49" s="27"/>
      <c r="L49" s="92">
        <f t="shared" si="3"/>
        <v>0</v>
      </c>
      <c r="M49" s="26">
        <f t="shared" si="4"/>
        <v>0</v>
      </c>
      <c r="N49" s="27">
        <v>1</v>
      </c>
      <c r="O49" s="27"/>
      <c r="P49" s="92">
        <f t="shared" si="5"/>
        <v>1</v>
      </c>
      <c r="Q49" s="26">
        <f t="shared" si="6"/>
        <v>1</v>
      </c>
      <c r="R49" s="27">
        <v>1</v>
      </c>
      <c r="S49" s="27"/>
      <c r="T49" s="92">
        <f t="shared" si="7"/>
        <v>0</v>
      </c>
      <c r="U49" s="26">
        <f t="shared" si="8"/>
        <v>1</v>
      </c>
      <c r="V49" s="27">
        <v>1</v>
      </c>
      <c r="W49" s="27"/>
      <c r="X49" s="92">
        <f t="shared" si="9"/>
        <v>0</v>
      </c>
      <c r="Y49" s="26">
        <f t="shared" si="10"/>
        <v>1</v>
      </c>
      <c r="Z49" s="27">
        <v>1</v>
      </c>
      <c r="AA49" s="27"/>
      <c r="AB49" s="92">
        <f t="shared" si="11"/>
        <v>0</v>
      </c>
      <c r="AC49" s="26">
        <f t="shared" si="12"/>
        <v>1</v>
      </c>
      <c r="AD49" s="27">
        <v>1</v>
      </c>
      <c r="AE49" s="27"/>
      <c r="AF49" s="92">
        <f t="shared" si="13"/>
        <v>0</v>
      </c>
      <c r="AG49" s="26">
        <f t="shared" si="14"/>
        <v>1</v>
      </c>
      <c r="AH49" s="27">
        <v>1</v>
      </c>
      <c r="AI49" s="27"/>
      <c r="AJ49" s="92">
        <f t="shared" si="15"/>
        <v>0</v>
      </c>
      <c r="AK49" s="26">
        <f t="shared" si="16"/>
        <v>1</v>
      </c>
      <c r="AL49" s="27">
        <v>1</v>
      </c>
      <c r="AM49" s="27"/>
      <c r="AN49" s="92">
        <f t="shared" si="17"/>
        <v>0</v>
      </c>
      <c r="AO49" s="26">
        <f t="shared" si="18"/>
        <v>1</v>
      </c>
      <c r="AP49" s="27">
        <v>1</v>
      </c>
      <c r="AQ49" s="27"/>
      <c r="AR49" s="93">
        <f t="shared" si="19"/>
        <v>0</v>
      </c>
      <c r="AS49" s="27">
        <f t="shared" si="20"/>
        <v>1</v>
      </c>
      <c r="AT49" s="27">
        <v>1</v>
      </c>
      <c r="AU49" s="27"/>
      <c r="AV49" s="95">
        <f t="shared" si="21"/>
        <v>0</v>
      </c>
      <c r="AW49" s="94">
        <f t="shared" si="22"/>
        <v>1</v>
      </c>
    </row>
    <row r="50" spans="1:49" ht="13.5" customHeight="1">
      <c r="A50" s="20">
        <v>43</v>
      </c>
      <c r="B50" s="32" t="s">
        <v>51</v>
      </c>
      <c r="C50" s="27"/>
      <c r="D50" s="27"/>
      <c r="E50" s="91">
        <f t="shared" si="0"/>
        <v>0</v>
      </c>
      <c r="F50" s="27"/>
      <c r="G50" s="27"/>
      <c r="H50" s="92">
        <f t="shared" si="1"/>
        <v>0</v>
      </c>
      <c r="I50" s="26">
        <f t="shared" si="2"/>
        <v>0</v>
      </c>
      <c r="J50" s="27"/>
      <c r="K50" s="27"/>
      <c r="L50" s="92">
        <f t="shared" si="3"/>
        <v>0</v>
      </c>
      <c r="M50" s="26">
        <f t="shared" si="4"/>
        <v>0</v>
      </c>
      <c r="N50" s="27"/>
      <c r="O50" s="27"/>
      <c r="P50" s="92">
        <f t="shared" si="5"/>
        <v>0</v>
      </c>
      <c r="Q50" s="26">
        <f t="shared" si="6"/>
        <v>0</v>
      </c>
      <c r="R50" s="27"/>
      <c r="S50" s="27"/>
      <c r="T50" s="92">
        <f t="shared" si="7"/>
        <v>0</v>
      </c>
      <c r="U50" s="26">
        <f t="shared" si="8"/>
        <v>0</v>
      </c>
      <c r="V50" s="27"/>
      <c r="W50" s="27"/>
      <c r="X50" s="92">
        <f t="shared" si="9"/>
        <v>0</v>
      </c>
      <c r="Y50" s="26">
        <f t="shared" si="10"/>
        <v>0</v>
      </c>
      <c r="Z50" s="27"/>
      <c r="AA50" s="27"/>
      <c r="AB50" s="92">
        <f t="shared" si="11"/>
        <v>0</v>
      </c>
      <c r="AC50" s="26">
        <f t="shared" si="12"/>
        <v>0</v>
      </c>
      <c r="AD50" s="27">
        <v>1</v>
      </c>
      <c r="AE50" s="27"/>
      <c r="AF50" s="92">
        <f t="shared" si="13"/>
        <v>1</v>
      </c>
      <c r="AG50" s="26">
        <f t="shared" si="14"/>
        <v>1</v>
      </c>
      <c r="AH50" s="27">
        <v>1</v>
      </c>
      <c r="AI50" s="27"/>
      <c r="AJ50" s="92">
        <f t="shared" si="15"/>
        <v>0</v>
      </c>
      <c r="AK50" s="26">
        <f t="shared" si="16"/>
        <v>1</v>
      </c>
      <c r="AL50" s="27">
        <v>1</v>
      </c>
      <c r="AM50" s="27"/>
      <c r="AN50" s="92">
        <f t="shared" si="17"/>
        <v>0</v>
      </c>
      <c r="AO50" s="26">
        <f t="shared" si="18"/>
        <v>1</v>
      </c>
      <c r="AP50" s="27">
        <v>1</v>
      </c>
      <c r="AQ50" s="27"/>
      <c r="AR50" s="93">
        <f t="shared" si="19"/>
        <v>0</v>
      </c>
      <c r="AS50" s="27">
        <f t="shared" si="20"/>
        <v>1</v>
      </c>
      <c r="AT50" s="27">
        <v>1</v>
      </c>
      <c r="AU50" s="27"/>
      <c r="AV50" s="95">
        <f t="shared" si="21"/>
        <v>0</v>
      </c>
      <c r="AW50" s="94">
        <f t="shared" si="22"/>
        <v>1</v>
      </c>
    </row>
    <row r="51" spans="1:49" ht="13.5" customHeight="1">
      <c r="A51" s="20">
        <v>44</v>
      </c>
      <c r="B51" s="32" t="s">
        <v>45</v>
      </c>
      <c r="C51" s="27"/>
      <c r="D51" s="27"/>
      <c r="E51" s="91">
        <f t="shared" si="0"/>
        <v>0</v>
      </c>
      <c r="F51" s="27">
        <v>1</v>
      </c>
      <c r="G51" s="27">
        <v>1</v>
      </c>
      <c r="H51" s="92">
        <f t="shared" si="1"/>
        <v>0</v>
      </c>
      <c r="I51" s="26">
        <f t="shared" si="2"/>
        <v>0</v>
      </c>
      <c r="J51" s="27">
        <v>1</v>
      </c>
      <c r="K51" s="27">
        <v>1</v>
      </c>
      <c r="L51" s="92">
        <f t="shared" si="3"/>
        <v>0</v>
      </c>
      <c r="M51" s="26">
        <f t="shared" si="4"/>
        <v>0</v>
      </c>
      <c r="N51" s="27">
        <v>1</v>
      </c>
      <c r="O51" s="27">
        <v>1</v>
      </c>
      <c r="P51" s="92">
        <f t="shared" si="5"/>
        <v>0</v>
      </c>
      <c r="Q51" s="26">
        <f t="shared" si="6"/>
        <v>0</v>
      </c>
      <c r="R51" s="27">
        <v>1</v>
      </c>
      <c r="S51" s="27">
        <v>1</v>
      </c>
      <c r="T51" s="92">
        <f t="shared" si="7"/>
        <v>0</v>
      </c>
      <c r="U51" s="26">
        <f t="shared" si="8"/>
        <v>0</v>
      </c>
      <c r="V51" s="27">
        <v>1</v>
      </c>
      <c r="W51" s="27">
        <v>1</v>
      </c>
      <c r="X51" s="92">
        <f t="shared" si="9"/>
        <v>0</v>
      </c>
      <c r="Y51" s="26">
        <f t="shared" si="10"/>
        <v>0</v>
      </c>
      <c r="Z51" s="27">
        <v>1</v>
      </c>
      <c r="AA51" s="27">
        <v>1</v>
      </c>
      <c r="AB51" s="92">
        <f t="shared" si="11"/>
        <v>0</v>
      </c>
      <c r="AC51" s="26">
        <f t="shared" si="12"/>
        <v>0</v>
      </c>
      <c r="AD51" s="27">
        <v>2</v>
      </c>
      <c r="AE51" s="27">
        <v>1</v>
      </c>
      <c r="AF51" s="92">
        <f t="shared" si="13"/>
        <v>1</v>
      </c>
      <c r="AG51" s="26">
        <f t="shared" si="14"/>
        <v>1</v>
      </c>
      <c r="AH51" s="27">
        <v>2</v>
      </c>
      <c r="AI51" s="27">
        <v>1</v>
      </c>
      <c r="AJ51" s="92">
        <f t="shared" si="15"/>
        <v>0</v>
      </c>
      <c r="AK51" s="26">
        <f t="shared" si="16"/>
        <v>1</v>
      </c>
      <c r="AL51" s="27">
        <v>2</v>
      </c>
      <c r="AM51" s="27">
        <v>1</v>
      </c>
      <c r="AN51" s="92">
        <f t="shared" si="17"/>
        <v>0</v>
      </c>
      <c r="AO51" s="26">
        <f t="shared" si="18"/>
        <v>1</v>
      </c>
      <c r="AP51" s="27">
        <v>2</v>
      </c>
      <c r="AQ51" s="27">
        <v>1</v>
      </c>
      <c r="AR51" s="93">
        <f t="shared" si="19"/>
        <v>0</v>
      </c>
      <c r="AS51" s="27">
        <f t="shared" si="20"/>
        <v>1</v>
      </c>
      <c r="AT51" s="27">
        <v>2</v>
      </c>
      <c r="AU51" s="27">
        <v>1</v>
      </c>
      <c r="AV51" s="95">
        <f t="shared" si="21"/>
        <v>0</v>
      </c>
      <c r="AW51" s="94">
        <f t="shared" si="22"/>
        <v>1</v>
      </c>
    </row>
    <row r="52" spans="1:49" ht="13.5" customHeight="1">
      <c r="A52" s="20">
        <v>45</v>
      </c>
      <c r="B52" s="27" t="s">
        <v>46</v>
      </c>
      <c r="C52" s="27"/>
      <c r="D52" s="27"/>
      <c r="E52" s="91">
        <f t="shared" si="0"/>
        <v>0</v>
      </c>
      <c r="F52" s="27"/>
      <c r="G52" s="27"/>
      <c r="H52" s="92">
        <f t="shared" si="1"/>
        <v>0</v>
      </c>
      <c r="I52" s="26">
        <f t="shared" si="2"/>
        <v>0</v>
      </c>
      <c r="J52" s="27"/>
      <c r="K52" s="27"/>
      <c r="L52" s="92">
        <f t="shared" si="3"/>
        <v>0</v>
      </c>
      <c r="M52" s="26">
        <f t="shared" si="4"/>
        <v>0</v>
      </c>
      <c r="N52" s="27"/>
      <c r="O52" s="27"/>
      <c r="P52" s="92">
        <f t="shared" si="5"/>
        <v>0</v>
      </c>
      <c r="Q52" s="26">
        <f t="shared" si="6"/>
        <v>0</v>
      </c>
      <c r="R52" s="27">
        <v>1</v>
      </c>
      <c r="S52" s="27">
        <v>1</v>
      </c>
      <c r="T52" s="92">
        <f t="shared" si="7"/>
        <v>0</v>
      </c>
      <c r="U52" s="26">
        <f t="shared" si="8"/>
        <v>0</v>
      </c>
      <c r="V52" s="27">
        <v>1</v>
      </c>
      <c r="W52" s="27">
        <v>1</v>
      </c>
      <c r="X52" s="92">
        <f t="shared" si="9"/>
        <v>0</v>
      </c>
      <c r="Y52" s="26">
        <f t="shared" si="10"/>
        <v>0</v>
      </c>
      <c r="Z52" s="27">
        <v>1</v>
      </c>
      <c r="AA52" s="27">
        <v>1</v>
      </c>
      <c r="AB52" s="92">
        <f t="shared" si="11"/>
        <v>0</v>
      </c>
      <c r="AC52" s="26">
        <f t="shared" si="12"/>
        <v>0</v>
      </c>
      <c r="AD52" s="27">
        <v>1</v>
      </c>
      <c r="AE52" s="27">
        <v>1</v>
      </c>
      <c r="AF52" s="92">
        <f t="shared" si="13"/>
        <v>0</v>
      </c>
      <c r="AG52" s="26">
        <f t="shared" si="14"/>
        <v>0</v>
      </c>
      <c r="AH52" s="27">
        <v>1</v>
      </c>
      <c r="AI52" s="27">
        <v>1</v>
      </c>
      <c r="AJ52" s="92">
        <f t="shared" si="15"/>
        <v>0</v>
      </c>
      <c r="AK52" s="26">
        <f t="shared" si="16"/>
        <v>0</v>
      </c>
      <c r="AL52" s="27">
        <v>1</v>
      </c>
      <c r="AM52" s="27">
        <v>1</v>
      </c>
      <c r="AN52" s="92">
        <f t="shared" si="17"/>
        <v>0</v>
      </c>
      <c r="AO52" s="26">
        <f t="shared" si="18"/>
        <v>0</v>
      </c>
      <c r="AP52" s="27">
        <v>1</v>
      </c>
      <c r="AQ52" s="27">
        <v>1</v>
      </c>
      <c r="AR52" s="93">
        <f t="shared" si="19"/>
        <v>0</v>
      </c>
      <c r="AS52" s="27">
        <f t="shared" si="20"/>
        <v>0</v>
      </c>
      <c r="AT52" s="27">
        <v>1</v>
      </c>
      <c r="AU52" s="27">
        <v>1</v>
      </c>
      <c r="AV52" s="95">
        <f t="shared" si="21"/>
        <v>0</v>
      </c>
      <c r="AW52" s="94">
        <f t="shared" si="22"/>
        <v>0</v>
      </c>
    </row>
    <row r="53" spans="1:49" ht="13.5" customHeight="1">
      <c r="A53" s="20">
        <v>46</v>
      </c>
      <c r="B53" s="32" t="s">
        <v>48</v>
      </c>
      <c r="C53" s="27"/>
      <c r="D53" s="27"/>
      <c r="E53" s="91">
        <f t="shared" si="0"/>
        <v>0</v>
      </c>
      <c r="F53" s="27"/>
      <c r="G53" s="27"/>
      <c r="H53" s="92">
        <f t="shared" si="1"/>
        <v>0</v>
      </c>
      <c r="I53" s="26">
        <f t="shared" si="2"/>
        <v>0</v>
      </c>
      <c r="J53" s="27"/>
      <c r="K53" s="27"/>
      <c r="L53" s="92">
        <f t="shared" si="3"/>
        <v>0</v>
      </c>
      <c r="M53" s="26">
        <f t="shared" si="4"/>
        <v>0</v>
      </c>
      <c r="N53" s="27"/>
      <c r="O53" s="27"/>
      <c r="P53" s="92">
        <f t="shared" si="5"/>
        <v>0</v>
      </c>
      <c r="Q53" s="26">
        <f t="shared" si="6"/>
        <v>0</v>
      </c>
      <c r="R53" s="27"/>
      <c r="S53" s="27"/>
      <c r="T53" s="92">
        <f t="shared" si="7"/>
        <v>0</v>
      </c>
      <c r="U53" s="26">
        <f t="shared" si="8"/>
        <v>0</v>
      </c>
      <c r="V53" s="27"/>
      <c r="W53" s="27"/>
      <c r="X53" s="92">
        <f t="shared" si="9"/>
        <v>0</v>
      </c>
      <c r="Y53" s="26">
        <f t="shared" si="10"/>
        <v>0</v>
      </c>
      <c r="Z53" s="27"/>
      <c r="AA53" s="27"/>
      <c r="AB53" s="92">
        <f t="shared" si="11"/>
        <v>0</v>
      </c>
      <c r="AC53" s="26">
        <f t="shared" si="12"/>
        <v>0</v>
      </c>
      <c r="AD53" s="27">
        <v>1</v>
      </c>
      <c r="AE53" s="27">
        <v>1</v>
      </c>
      <c r="AF53" s="92">
        <f t="shared" si="13"/>
        <v>0</v>
      </c>
      <c r="AG53" s="26">
        <f t="shared" si="14"/>
        <v>0</v>
      </c>
      <c r="AH53" s="27">
        <v>1</v>
      </c>
      <c r="AI53" s="27">
        <v>1</v>
      </c>
      <c r="AJ53" s="92">
        <f t="shared" si="15"/>
        <v>0</v>
      </c>
      <c r="AK53" s="26">
        <f t="shared" si="16"/>
        <v>0</v>
      </c>
      <c r="AL53" s="27">
        <v>1</v>
      </c>
      <c r="AM53" s="27">
        <v>1</v>
      </c>
      <c r="AN53" s="92">
        <f t="shared" si="17"/>
        <v>0</v>
      </c>
      <c r="AO53" s="26">
        <f t="shared" si="18"/>
        <v>0</v>
      </c>
      <c r="AP53" s="27">
        <v>1</v>
      </c>
      <c r="AQ53" s="27">
        <v>1</v>
      </c>
      <c r="AR53" s="93">
        <f t="shared" si="19"/>
        <v>0</v>
      </c>
      <c r="AS53" s="27">
        <f t="shared" si="20"/>
        <v>0</v>
      </c>
      <c r="AT53" s="27">
        <v>1</v>
      </c>
      <c r="AU53" s="27">
        <v>1</v>
      </c>
      <c r="AV53" s="95">
        <f t="shared" si="21"/>
        <v>0</v>
      </c>
      <c r="AW53" s="94">
        <f t="shared" si="22"/>
        <v>0</v>
      </c>
    </row>
    <row r="54" spans="1:49" ht="13.5" customHeight="1">
      <c r="A54" s="20">
        <v>47</v>
      </c>
      <c r="B54" s="27" t="s">
        <v>49</v>
      </c>
      <c r="C54" s="27"/>
      <c r="D54" s="27"/>
      <c r="E54" s="91">
        <f t="shared" si="0"/>
        <v>0</v>
      </c>
      <c r="F54" s="27"/>
      <c r="G54" s="27"/>
      <c r="H54" s="92">
        <f t="shared" si="1"/>
        <v>0</v>
      </c>
      <c r="I54" s="26">
        <f t="shared" si="2"/>
        <v>0</v>
      </c>
      <c r="J54" s="27"/>
      <c r="K54" s="27"/>
      <c r="L54" s="92">
        <f t="shared" si="3"/>
        <v>0</v>
      </c>
      <c r="M54" s="26">
        <f t="shared" si="4"/>
        <v>0</v>
      </c>
      <c r="N54" s="27"/>
      <c r="O54" s="27"/>
      <c r="P54" s="92">
        <f t="shared" si="5"/>
        <v>0</v>
      </c>
      <c r="Q54" s="26">
        <f t="shared" si="6"/>
        <v>0</v>
      </c>
      <c r="R54" s="27"/>
      <c r="S54" s="27"/>
      <c r="T54" s="92">
        <f t="shared" si="7"/>
        <v>0</v>
      </c>
      <c r="U54" s="26">
        <f t="shared" si="8"/>
        <v>0</v>
      </c>
      <c r="V54" s="27"/>
      <c r="W54" s="27"/>
      <c r="X54" s="92">
        <f t="shared" si="9"/>
        <v>0</v>
      </c>
      <c r="Y54" s="26">
        <f t="shared" si="10"/>
        <v>0</v>
      </c>
      <c r="Z54" s="27"/>
      <c r="AA54" s="27"/>
      <c r="AB54" s="92">
        <f t="shared" si="11"/>
        <v>0</v>
      </c>
      <c r="AC54" s="26">
        <f t="shared" si="12"/>
        <v>0</v>
      </c>
      <c r="AD54" s="27"/>
      <c r="AE54" s="27"/>
      <c r="AF54" s="92">
        <f t="shared" si="13"/>
        <v>0</v>
      </c>
      <c r="AG54" s="26">
        <f t="shared" si="14"/>
        <v>0</v>
      </c>
      <c r="AH54" s="27"/>
      <c r="AI54" s="27"/>
      <c r="AJ54" s="92">
        <f t="shared" si="15"/>
        <v>0</v>
      </c>
      <c r="AK54" s="26">
        <f t="shared" si="16"/>
        <v>0</v>
      </c>
      <c r="AL54" s="27">
        <v>1</v>
      </c>
      <c r="AM54" s="27">
        <v>1</v>
      </c>
      <c r="AN54" s="92">
        <f t="shared" si="17"/>
        <v>0</v>
      </c>
      <c r="AO54" s="26">
        <f t="shared" si="18"/>
        <v>0</v>
      </c>
      <c r="AP54" s="27">
        <v>1</v>
      </c>
      <c r="AQ54" s="27">
        <v>1</v>
      </c>
      <c r="AR54" s="93">
        <f t="shared" si="19"/>
        <v>0</v>
      </c>
      <c r="AS54" s="27">
        <f t="shared" si="20"/>
        <v>0</v>
      </c>
      <c r="AT54" s="27">
        <v>1</v>
      </c>
      <c r="AU54" s="27">
        <v>1</v>
      </c>
      <c r="AV54" s="95">
        <f t="shared" si="21"/>
        <v>0</v>
      </c>
      <c r="AW54" s="94">
        <f t="shared" si="22"/>
        <v>0</v>
      </c>
    </row>
    <row r="55" spans="3:49" ht="13.5" customHeight="1">
      <c r="C55" s="25">
        <f aca="true" t="shared" si="23" ref="C55:AU55">SUM(C8:C54)</f>
        <v>504</v>
      </c>
      <c r="D55" s="25">
        <f t="shared" si="23"/>
        <v>10</v>
      </c>
      <c r="E55" s="91">
        <f t="shared" si="0"/>
        <v>494</v>
      </c>
      <c r="F55" s="25">
        <f t="shared" si="23"/>
        <v>971</v>
      </c>
      <c r="G55" s="25">
        <f t="shared" si="23"/>
        <v>34</v>
      </c>
      <c r="H55" s="92">
        <f t="shared" si="1"/>
        <v>443</v>
      </c>
      <c r="I55" s="26">
        <f t="shared" si="2"/>
        <v>937</v>
      </c>
      <c r="J55" s="25">
        <f t="shared" si="23"/>
        <v>1549</v>
      </c>
      <c r="K55" s="25">
        <f t="shared" si="23"/>
        <v>240</v>
      </c>
      <c r="L55" s="92">
        <f t="shared" si="3"/>
        <v>372</v>
      </c>
      <c r="M55" s="26">
        <f t="shared" si="4"/>
        <v>1309</v>
      </c>
      <c r="N55" s="25">
        <f t="shared" si="23"/>
        <v>2121</v>
      </c>
      <c r="O55" s="25">
        <f t="shared" si="23"/>
        <v>485</v>
      </c>
      <c r="P55" s="92">
        <f t="shared" si="5"/>
        <v>327</v>
      </c>
      <c r="Q55" s="26">
        <f t="shared" si="6"/>
        <v>1636</v>
      </c>
      <c r="R55" s="25">
        <f t="shared" si="23"/>
        <v>2581</v>
      </c>
      <c r="S55" s="25">
        <f t="shared" si="23"/>
        <v>589</v>
      </c>
      <c r="T55" s="92">
        <f t="shared" si="7"/>
        <v>356</v>
      </c>
      <c r="U55" s="26">
        <f t="shared" si="8"/>
        <v>1992</v>
      </c>
      <c r="V55" s="25">
        <f t="shared" si="23"/>
        <v>3195</v>
      </c>
      <c r="W55" s="25">
        <f t="shared" si="23"/>
        <v>727</v>
      </c>
      <c r="X55" s="92">
        <f t="shared" si="9"/>
        <v>476</v>
      </c>
      <c r="Y55" s="26">
        <f t="shared" si="10"/>
        <v>2468</v>
      </c>
      <c r="Z55" s="25">
        <f t="shared" si="23"/>
        <v>3669</v>
      </c>
      <c r="AA55" s="25">
        <f t="shared" si="23"/>
        <v>978</v>
      </c>
      <c r="AB55" s="92">
        <f t="shared" si="11"/>
        <v>223</v>
      </c>
      <c r="AC55" s="26">
        <f t="shared" si="12"/>
        <v>2691</v>
      </c>
      <c r="AD55" s="25">
        <f t="shared" si="23"/>
        <v>4069</v>
      </c>
      <c r="AE55" s="25">
        <f t="shared" si="23"/>
        <v>1130</v>
      </c>
      <c r="AF55" s="92">
        <f t="shared" si="13"/>
        <v>248</v>
      </c>
      <c r="AG55" s="26">
        <f t="shared" si="14"/>
        <v>2939</v>
      </c>
      <c r="AH55" s="25">
        <f t="shared" si="23"/>
        <v>4464</v>
      </c>
      <c r="AI55" s="25">
        <f t="shared" si="23"/>
        <v>1285</v>
      </c>
      <c r="AJ55" s="92">
        <f t="shared" si="15"/>
        <v>240</v>
      </c>
      <c r="AK55" s="26">
        <f t="shared" si="16"/>
        <v>3179</v>
      </c>
      <c r="AL55" s="25">
        <f t="shared" si="23"/>
        <v>4810</v>
      </c>
      <c r="AM55" s="25">
        <f t="shared" si="23"/>
        <v>1413</v>
      </c>
      <c r="AN55" s="92">
        <f t="shared" si="17"/>
        <v>218</v>
      </c>
      <c r="AO55" s="26">
        <f t="shared" si="18"/>
        <v>3397</v>
      </c>
      <c r="AP55" s="25">
        <f t="shared" si="23"/>
        <v>5182</v>
      </c>
      <c r="AQ55" s="25">
        <f t="shared" si="23"/>
        <v>1636</v>
      </c>
      <c r="AR55" s="93">
        <f t="shared" si="19"/>
        <v>149</v>
      </c>
      <c r="AS55" s="27">
        <f t="shared" si="20"/>
        <v>3546</v>
      </c>
      <c r="AT55" s="25">
        <f t="shared" si="23"/>
        <v>5534</v>
      </c>
      <c r="AU55" s="25">
        <f t="shared" si="23"/>
        <v>1789</v>
      </c>
      <c r="AV55" s="95">
        <f t="shared" si="21"/>
        <v>199</v>
      </c>
      <c r="AW55" s="94">
        <f t="shared" si="22"/>
        <v>3745</v>
      </c>
    </row>
  </sheetData>
  <mergeCells count="5">
    <mergeCell ref="B5:AW5"/>
    <mergeCell ref="B1:AW1"/>
    <mergeCell ref="B2:AW2"/>
    <mergeCell ref="B3:AW3"/>
    <mergeCell ref="B4:AW4"/>
  </mergeCells>
  <printOptions horizontalCentered="1"/>
  <pageMargins left="0.3937007874015748" right="0.1968503937007874" top="0.3937007874015748" bottom="0.45" header="0.5118110236220472" footer="0.15748031496062992"/>
  <pageSetup horizontalDpi="180" verticalDpi="180" orientation="landscape" paperSize="9" r:id="rId1"/>
  <headerFooter alignWithMargins="0">
    <oddFooter>&amp;CVeidots LPAA no CSDD datiem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8"/>
  <sheetViews>
    <sheetView workbookViewId="0" topLeftCell="J1">
      <selection activeCell="A1" sqref="A1:AD1"/>
    </sheetView>
  </sheetViews>
  <sheetFormatPr defaultColWidth="9.140625" defaultRowHeight="12.75"/>
  <cols>
    <col min="1" max="1" width="8.28125" style="174" customWidth="1"/>
    <col min="2" max="2" width="6.57421875" style="173" customWidth="1"/>
    <col min="3" max="3" width="4.57421875" style="174" customWidth="1"/>
    <col min="4" max="4" width="9.8515625" style="174" customWidth="1"/>
    <col min="5" max="5" width="7.7109375" style="173" customWidth="1"/>
    <col min="6" max="6" width="4.28125" style="174" customWidth="1"/>
    <col min="7" max="7" width="9.28125" style="174" customWidth="1"/>
    <col min="8" max="8" width="7.57421875" style="173" customWidth="1"/>
    <col min="9" max="9" width="4.421875" style="174" customWidth="1"/>
    <col min="10" max="10" width="10.00390625" style="175" customWidth="1"/>
    <col min="11" max="11" width="9.140625" style="173" customWidth="1"/>
    <col min="12" max="12" width="4.28125" style="174" customWidth="1"/>
    <col min="13" max="13" width="8.28125" style="174" customWidth="1"/>
    <col min="14" max="14" width="6.28125" style="173" customWidth="1"/>
    <col min="15" max="15" width="3.7109375" style="174" customWidth="1"/>
    <col min="16" max="16" width="11.28125" style="174" customWidth="1"/>
    <col min="17" max="17" width="10.57421875" style="173" customWidth="1"/>
    <col min="18" max="18" width="4.421875" style="174" customWidth="1"/>
    <col min="19" max="19" width="9.00390625" style="174" customWidth="1"/>
    <col min="20" max="20" width="12.140625" style="173" customWidth="1"/>
    <col min="21" max="21" width="4.421875" style="174" customWidth="1"/>
    <col min="22" max="23" width="7.7109375" style="174" customWidth="1"/>
    <col min="24" max="24" width="4.7109375" style="174" customWidth="1"/>
    <col min="25" max="25" width="9.00390625" style="174" customWidth="1"/>
    <col min="26" max="26" width="10.140625" style="174" customWidth="1"/>
    <col min="27" max="27" width="3.28125" style="174" customWidth="1"/>
    <col min="28" max="28" width="9.28125" style="174" customWidth="1"/>
    <col min="29" max="29" width="10.00390625" style="174" customWidth="1"/>
    <col min="30" max="30" width="3.28125" style="174" customWidth="1"/>
    <col min="31" max="35" width="9.140625" style="174" customWidth="1"/>
  </cols>
  <sheetData>
    <row r="1" spans="1:30" ht="42.75" customHeight="1">
      <c r="A1" s="281" t="s">
        <v>737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</row>
    <row r="2" spans="1:30" ht="18.75">
      <c r="A2" s="309" t="s">
        <v>466</v>
      </c>
      <c r="B2" s="310"/>
      <c r="C2" s="280"/>
      <c r="D2" s="309" t="s">
        <v>467</v>
      </c>
      <c r="E2" s="310"/>
      <c r="F2" s="280"/>
      <c r="G2" s="309" t="s">
        <v>468</v>
      </c>
      <c r="H2" s="310"/>
      <c r="I2" s="280"/>
      <c r="J2" s="309" t="s">
        <v>469</v>
      </c>
      <c r="K2" s="310"/>
      <c r="L2" s="280"/>
      <c r="M2" s="309" t="s">
        <v>470</v>
      </c>
      <c r="N2" s="310"/>
      <c r="O2" s="280"/>
      <c r="P2" s="309" t="s">
        <v>471</v>
      </c>
      <c r="Q2" s="310"/>
      <c r="R2" s="280"/>
      <c r="S2" s="309" t="s">
        <v>472</v>
      </c>
      <c r="T2" s="310"/>
      <c r="U2" s="280"/>
      <c r="V2" s="309" t="s">
        <v>473</v>
      </c>
      <c r="W2" s="310"/>
      <c r="X2" s="280"/>
      <c r="Y2" s="309" t="s">
        <v>474</v>
      </c>
      <c r="Z2" s="310"/>
      <c r="AA2" s="280"/>
      <c r="AB2" s="309" t="s">
        <v>475</v>
      </c>
      <c r="AC2" s="310"/>
      <c r="AD2" s="280"/>
    </row>
    <row r="3" spans="1:35" ht="12.75">
      <c r="A3" s="182" t="s">
        <v>734</v>
      </c>
      <c r="B3" s="182" t="s">
        <v>735</v>
      </c>
      <c r="C3" s="183" t="s">
        <v>736</v>
      </c>
      <c r="D3" s="184" t="s">
        <v>734</v>
      </c>
      <c r="E3" s="185" t="s">
        <v>735</v>
      </c>
      <c r="F3" s="183" t="s">
        <v>736</v>
      </c>
      <c r="G3" s="184" t="s">
        <v>734</v>
      </c>
      <c r="H3" s="185" t="s">
        <v>735</v>
      </c>
      <c r="I3" s="183" t="s">
        <v>736</v>
      </c>
      <c r="J3" s="182" t="s">
        <v>734</v>
      </c>
      <c r="K3" s="185" t="s">
        <v>735</v>
      </c>
      <c r="L3" s="183" t="s">
        <v>736</v>
      </c>
      <c r="M3" s="182" t="s">
        <v>734</v>
      </c>
      <c r="N3" s="185" t="s">
        <v>735</v>
      </c>
      <c r="O3" s="183" t="s">
        <v>736</v>
      </c>
      <c r="P3" s="182" t="s">
        <v>734</v>
      </c>
      <c r="Q3" s="185" t="s">
        <v>735</v>
      </c>
      <c r="R3" s="183" t="s">
        <v>736</v>
      </c>
      <c r="S3" s="182" t="s">
        <v>734</v>
      </c>
      <c r="T3" s="185" t="s">
        <v>735</v>
      </c>
      <c r="U3" s="183" t="s">
        <v>736</v>
      </c>
      <c r="V3" s="182" t="s">
        <v>734</v>
      </c>
      <c r="W3" s="185" t="s">
        <v>735</v>
      </c>
      <c r="X3" s="183" t="s">
        <v>736</v>
      </c>
      <c r="Y3" s="182" t="s">
        <v>734</v>
      </c>
      <c r="Z3" s="185" t="s">
        <v>735</v>
      </c>
      <c r="AA3" s="183" t="s">
        <v>736</v>
      </c>
      <c r="AB3" s="184" t="s">
        <v>734</v>
      </c>
      <c r="AC3" s="185" t="s">
        <v>735</v>
      </c>
      <c r="AD3" s="183" t="s">
        <v>736</v>
      </c>
      <c r="AE3" s="122"/>
      <c r="AF3" s="122"/>
      <c r="AG3" s="122"/>
      <c r="AH3" s="122"/>
      <c r="AI3" s="122"/>
    </row>
    <row r="4" spans="1:35" s="134" customFormat="1" ht="12.75">
      <c r="A4" s="123" t="s">
        <v>13</v>
      </c>
      <c r="B4" s="124" t="s">
        <v>476</v>
      </c>
      <c r="C4" s="125">
        <v>45</v>
      </c>
      <c r="D4" s="126" t="s">
        <v>6</v>
      </c>
      <c r="E4" s="124" t="s">
        <v>477</v>
      </c>
      <c r="F4" s="125">
        <v>111</v>
      </c>
      <c r="G4" s="126" t="s">
        <v>6</v>
      </c>
      <c r="H4" s="127" t="s">
        <v>478</v>
      </c>
      <c r="I4" s="125">
        <v>135</v>
      </c>
      <c r="J4" s="128" t="s">
        <v>16</v>
      </c>
      <c r="K4" s="127" t="s">
        <v>479</v>
      </c>
      <c r="L4" s="125">
        <v>36</v>
      </c>
      <c r="M4" s="123" t="s">
        <v>480</v>
      </c>
      <c r="N4" s="127" t="s">
        <v>481</v>
      </c>
      <c r="O4" s="125">
        <v>13</v>
      </c>
      <c r="P4" s="123" t="s">
        <v>6</v>
      </c>
      <c r="Q4" s="127" t="s">
        <v>482</v>
      </c>
      <c r="R4" s="125">
        <v>118</v>
      </c>
      <c r="S4" s="123" t="s">
        <v>6</v>
      </c>
      <c r="T4" s="127" t="s">
        <v>483</v>
      </c>
      <c r="U4" s="125">
        <v>89</v>
      </c>
      <c r="V4" s="129" t="s">
        <v>7</v>
      </c>
      <c r="W4" s="130" t="s">
        <v>484</v>
      </c>
      <c r="X4" s="131">
        <v>33</v>
      </c>
      <c r="Y4" s="123" t="s">
        <v>7</v>
      </c>
      <c r="Z4" s="127" t="s">
        <v>485</v>
      </c>
      <c r="AA4" s="125">
        <v>32</v>
      </c>
      <c r="AB4" s="129" t="s">
        <v>16</v>
      </c>
      <c r="AC4" s="132" t="s">
        <v>486</v>
      </c>
      <c r="AD4" s="131">
        <v>9</v>
      </c>
      <c r="AE4" s="133"/>
      <c r="AF4" s="133"/>
      <c r="AG4" s="133"/>
      <c r="AH4" s="133"/>
      <c r="AI4" s="133"/>
    </row>
    <row r="5" spans="1:35" s="134" customFormat="1" ht="12.75">
      <c r="A5" s="129" t="s">
        <v>6</v>
      </c>
      <c r="B5" s="135" t="s">
        <v>487</v>
      </c>
      <c r="C5" s="131">
        <v>31</v>
      </c>
      <c r="D5" s="136" t="s">
        <v>8</v>
      </c>
      <c r="E5" s="135" t="s">
        <v>488</v>
      </c>
      <c r="F5" s="131">
        <v>104</v>
      </c>
      <c r="G5" s="129" t="s">
        <v>13</v>
      </c>
      <c r="H5" s="130" t="s">
        <v>489</v>
      </c>
      <c r="I5" s="131">
        <v>86</v>
      </c>
      <c r="J5" s="137" t="s">
        <v>13</v>
      </c>
      <c r="K5" s="130" t="s">
        <v>490</v>
      </c>
      <c r="L5" s="131">
        <v>28</v>
      </c>
      <c r="M5" s="129" t="s">
        <v>10</v>
      </c>
      <c r="N5" s="130" t="s">
        <v>491</v>
      </c>
      <c r="O5" s="131">
        <v>12</v>
      </c>
      <c r="P5" s="129" t="s">
        <v>6</v>
      </c>
      <c r="Q5" s="132" t="s">
        <v>492</v>
      </c>
      <c r="R5" s="131">
        <v>114</v>
      </c>
      <c r="S5" s="129" t="s">
        <v>7</v>
      </c>
      <c r="T5" s="130" t="s">
        <v>493</v>
      </c>
      <c r="U5" s="131">
        <v>39</v>
      </c>
      <c r="V5" s="129" t="s">
        <v>5</v>
      </c>
      <c r="W5" s="130" t="s">
        <v>494</v>
      </c>
      <c r="X5" s="131">
        <v>28</v>
      </c>
      <c r="Y5" s="129" t="s">
        <v>12</v>
      </c>
      <c r="Z5" s="130" t="s">
        <v>495</v>
      </c>
      <c r="AA5" s="131">
        <v>11</v>
      </c>
      <c r="AB5" s="129" t="s">
        <v>480</v>
      </c>
      <c r="AC5" s="132" t="s">
        <v>496</v>
      </c>
      <c r="AD5" s="131">
        <v>6</v>
      </c>
      <c r="AE5" s="133"/>
      <c r="AF5" s="133"/>
      <c r="AG5" s="133"/>
      <c r="AH5" s="133"/>
      <c r="AI5" s="133"/>
    </row>
    <row r="6" spans="1:35" s="134" customFormat="1" ht="12.75">
      <c r="A6" s="129" t="s">
        <v>25</v>
      </c>
      <c r="B6" s="135">
        <v>111</v>
      </c>
      <c r="C6" s="131">
        <v>29</v>
      </c>
      <c r="D6" s="136" t="s">
        <v>5</v>
      </c>
      <c r="E6" s="135" t="s">
        <v>497</v>
      </c>
      <c r="F6" s="131">
        <v>103</v>
      </c>
      <c r="G6" s="136" t="s">
        <v>5</v>
      </c>
      <c r="H6" s="130" t="s">
        <v>498</v>
      </c>
      <c r="I6" s="131">
        <v>58</v>
      </c>
      <c r="J6" s="137" t="s">
        <v>480</v>
      </c>
      <c r="K6" s="130" t="s">
        <v>499</v>
      </c>
      <c r="L6" s="131">
        <v>23</v>
      </c>
      <c r="M6" s="129" t="s">
        <v>18</v>
      </c>
      <c r="N6" s="130" t="s">
        <v>500</v>
      </c>
      <c r="O6" s="131">
        <v>7</v>
      </c>
      <c r="P6" s="129" t="s">
        <v>11</v>
      </c>
      <c r="Q6" s="130" t="s">
        <v>501</v>
      </c>
      <c r="R6" s="131">
        <v>79</v>
      </c>
      <c r="S6" s="129" t="s">
        <v>13</v>
      </c>
      <c r="T6" s="130" t="s">
        <v>502</v>
      </c>
      <c r="U6" s="131">
        <v>25</v>
      </c>
      <c r="V6" s="129" t="s">
        <v>21</v>
      </c>
      <c r="W6" s="130" t="s">
        <v>503</v>
      </c>
      <c r="X6" s="131">
        <v>13</v>
      </c>
      <c r="Y6" s="129" t="s">
        <v>5</v>
      </c>
      <c r="Z6" s="132" t="s">
        <v>504</v>
      </c>
      <c r="AA6" s="131">
        <v>10</v>
      </c>
      <c r="AB6" s="129" t="s">
        <v>5</v>
      </c>
      <c r="AC6" s="132" t="s">
        <v>505</v>
      </c>
      <c r="AD6" s="131">
        <v>6</v>
      </c>
      <c r="AE6" s="133"/>
      <c r="AF6" s="133"/>
      <c r="AG6" s="133"/>
      <c r="AH6" s="133"/>
      <c r="AI6" s="133"/>
    </row>
    <row r="7" spans="1:35" s="134" customFormat="1" ht="12.75">
      <c r="A7" s="129" t="s">
        <v>5</v>
      </c>
      <c r="B7" s="135" t="s">
        <v>506</v>
      </c>
      <c r="C7" s="131">
        <v>23</v>
      </c>
      <c r="D7" s="129" t="s">
        <v>11</v>
      </c>
      <c r="E7" s="131" t="s">
        <v>507</v>
      </c>
      <c r="F7" s="131">
        <v>97</v>
      </c>
      <c r="G7" s="136" t="s">
        <v>17</v>
      </c>
      <c r="H7" s="130" t="s">
        <v>508</v>
      </c>
      <c r="I7" s="131">
        <v>48</v>
      </c>
      <c r="J7" s="137" t="s">
        <v>8</v>
      </c>
      <c r="K7" s="130" t="s">
        <v>509</v>
      </c>
      <c r="L7" s="131">
        <v>20</v>
      </c>
      <c r="M7" s="129" t="s">
        <v>480</v>
      </c>
      <c r="N7" s="130" t="s">
        <v>510</v>
      </c>
      <c r="O7" s="131">
        <v>7</v>
      </c>
      <c r="P7" s="129" t="s">
        <v>18</v>
      </c>
      <c r="Q7" s="132" t="s">
        <v>511</v>
      </c>
      <c r="R7" s="131">
        <v>57</v>
      </c>
      <c r="S7" s="129" t="s">
        <v>5</v>
      </c>
      <c r="T7" s="130" t="s">
        <v>512</v>
      </c>
      <c r="U7" s="131">
        <v>13</v>
      </c>
      <c r="V7" s="129" t="s">
        <v>24</v>
      </c>
      <c r="W7" s="130" t="s">
        <v>513</v>
      </c>
      <c r="X7" s="131">
        <v>8</v>
      </c>
      <c r="Y7" s="129" t="s">
        <v>5</v>
      </c>
      <c r="Z7" s="130" t="s">
        <v>514</v>
      </c>
      <c r="AA7" s="131">
        <v>9</v>
      </c>
      <c r="AB7" s="129" t="s">
        <v>38</v>
      </c>
      <c r="AC7" s="130" t="s">
        <v>515</v>
      </c>
      <c r="AD7" s="131">
        <v>5</v>
      </c>
      <c r="AE7" s="133"/>
      <c r="AF7" s="133"/>
      <c r="AG7" s="133"/>
      <c r="AH7" s="133"/>
      <c r="AI7" s="133"/>
    </row>
    <row r="8" spans="1:35" s="134" customFormat="1" ht="12.75">
      <c r="A8" s="129" t="s">
        <v>19</v>
      </c>
      <c r="B8" s="135" t="s">
        <v>516</v>
      </c>
      <c r="C8" s="131">
        <v>18</v>
      </c>
      <c r="D8" s="136" t="s">
        <v>6</v>
      </c>
      <c r="E8" s="135" t="s">
        <v>517</v>
      </c>
      <c r="F8" s="131">
        <v>65</v>
      </c>
      <c r="G8" s="136" t="s">
        <v>15</v>
      </c>
      <c r="H8" s="130" t="s">
        <v>518</v>
      </c>
      <c r="I8" s="131">
        <v>41</v>
      </c>
      <c r="J8" s="138" t="s">
        <v>20</v>
      </c>
      <c r="K8" s="130" t="s">
        <v>519</v>
      </c>
      <c r="L8" s="131">
        <v>20</v>
      </c>
      <c r="M8" s="129" t="s">
        <v>39</v>
      </c>
      <c r="N8" s="132" t="s">
        <v>533</v>
      </c>
      <c r="O8" s="131">
        <v>4</v>
      </c>
      <c r="P8" s="129" t="s">
        <v>15</v>
      </c>
      <c r="Q8" s="130" t="s">
        <v>521</v>
      </c>
      <c r="R8" s="131">
        <v>57</v>
      </c>
      <c r="S8" s="129" t="s">
        <v>36</v>
      </c>
      <c r="T8" s="130" t="s">
        <v>522</v>
      </c>
      <c r="U8" s="131">
        <v>11</v>
      </c>
      <c r="V8" s="129" t="s">
        <v>19</v>
      </c>
      <c r="W8" s="130" t="s">
        <v>523</v>
      </c>
      <c r="X8" s="131">
        <v>7</v>
      </c>
      <c r="Y8" s="129" t="s">
        <v>480</v>
      </c>
      <c r="Z8" s="132" t="s">
        <v>524</v>
      </c>
      <c r="AA8" s="131">
        <v>7</v>
      </c>
      <c r="AB8" s="129" t="s">
        <v>10</v>
      </c>
      <c r="AC8" s="139" t="s">
        <v>525</v>
      </c>
      <c r="AD8" s="131">
        <v>5</v>
      </c>
      <c r="AE8" s="133"/>
      <c r="AF8" s="133"/>
      <c r="AG8" s="133"/>
      <c r="AH8" s="133"/>
      <c r="AI8" s="133"/>
    </row>
    <row r="9" spans="1:35" s="134" customFormat="1" ht="12.75">
      <c r="A9" s="129" t="s">
        <v>24</v>
      </c>
      <c r="B9" s="135">
        <v>207</v>
      </c>
      <c r="C9" s="131">
        <v>15</v>
      </c>
      <c r="D9" s="136" t="s">
        <v>12</v>
      </c>
      <c r="E9" s="135" t="s">
        <v>526</v>
      </c>
      <c r="F9" s="131">
        <v>56</v>
      </c>
      <c r="G9" s="136" t="s">
        <v>9</v>
      </c>
      <c r="H9" s="130">
        <v>6</v>
      </c>
      <c r="I9" s="131">
        <v>34</v>
      </c>
      <c r="J9" s="137" t="s">
        <v>18</v>
      </c>
      <c r="K9" s="130" t="s">
        <v>527</v>
      </c>
      <c r="L9" s="131">
        <v>19</v>
      </c>
      <c r="M9" s="129" t="s">
        <v>16</v>
      </c>
      <c r="N9" s="130" t="s">
        <v>520</v>
      </c>
      <c r="O9" s="131">
        <v>3</v>
      </c>
      <c r="P9" s="129" t="s">
        <v>10</v>
      </c>
      <c r="Q9" s="130" t="s">
        <v>529</v>
      </c>
      <c r="R9" s="131">
        <v>40</v>
      </c>
      <c r="S9" s="129" t="s">
        <v>21</v>
      </c>
      <c r="T9" s="130" t="s">
        <v>530</v>
      </c>
      <c r="U9" s="131">
        <v>11</v>
      </c>
      <c r="V9" s="129" t="s">
        <v>21</v>
      </c>
      <c r="W9" s="132" t="s">
        <v>531</v>
      </c>
      <c r="X9" s="131">
        <v>4</v>
      </c>
      <c r="Y9" s="129" t="s">
        <v>8</v>
      </c>
      <c r="Z9" s="130" t="s">
        <v>532</v>
      </c>
      <c r="AA9" s="131">
        <v>6</v>
      </c>
      <c r="AB9" s="139" t="s">
        <v>30</v>
      </c>
      <c r="AC9" s="132" t="s">
        <v>543</v>
      </c>
      <c r="AD9" s="131">
        <v>4</v>
      </c>
      <c r="AE9" s="133"/>
      <c r="AF9" s="133"/>
      <c r="AG9" s="133"/>
      <c r="AH9" s="133"/>
      <c r="AI9" s="133"/>
    </row>
    <row r="10" spans="1:35" s="134" customFormat="1" ht="12.75">
      <c r="A10" s="129" t="s">
        <v>34</v>
      </c>
      <c r="B10" s="135" t="s">
        <v>534</v>
      </c>
      <c r="C10" s="131">
        <v>12</v>
      </c>
      <c r="D10" s="136" t="s">
        <v>22</v>
      </c>
      <c r="E10" s="135" t="s">
        <v>535</v>
      </c>
      <c r="F10" s="131">
        <v>54</v>
      </c>
      <c r="G10" s="136" t="s">
        <v>480</v>
      </c>
      <c r="H10" s="130" t="s">
        <v>536</v>
      </c>
      <c r="I10" s="131">
        <v>31</v>
      </c>
      <c r="J10" s="137" t="s">
        <v>10</v>
      </c>
      <c r="K10" s="130" t="s">
        <v>537</v>
      </c>
      <c r="L10" s="131">
        <v>16</v>
      </c>
      <c r="M10" s="129" t="s">
        <v>38</v>
      </c>
      <c r="N10" s="130" t="s">
        <v>528</v>
      </c>
      <c r="O10" s="131">
        <v>3</v>
      </c>
      <c r="P10" s="129" t="s">
        <v>11</v>
      </c>
      <c r="Q10" s="130" t="s">
        <v>539</v>
      </c>
      <c r="R10" s="131">
        <v>40</v>
      </c>
      <c r="S10" s="129" t="s">
        <v>19</v>
      </c>
      <c r="T10" s="130" t="s">
        <v>540</v>
      </c>
      <c r="U10" s="131">
        <v>11</v>
      </c>
      <c r="V10" s="129" t="s">
        <v>24</v>
      </c>
      <c r="W10" s="132" t="s">
        <v>541</v>
      </c>
      <c r="X10" s="131">
        <v>1</v>
      </c>
      <c r="Y10" s="129" t="s">
        <v>480</v>
      </c>
      <c r="Z10" s="130" t="s">
        <v>542</v>
      </c>
      <c r="AA10" s="131">
        <v>5</v>
      </c>
      <c r="AB10" s="129" t="s">
        <v>10</v>
      </c>
      <c r="AC10" s="132" t="s">
        <v>552</v>
      </c>
      <c r="AD10" s="131">
        <v>3</v>
      </c>
      <c r="AE10" s="133"/>
      <c r="AF10" s="133"/>
      <c r="AG10" s="133"/>
      <c r="AH10" s="133"/>
      <c r="AI10" s="133"/>
    </row>
    <row r="11" spans="1:35" s="134" customFormat="1" ht="12.75">
      <c r="A11" s="129" t="s">
        <v>11</v>
      </c>
      <c r="B11" s="135" t="s">
        <v>544</v>
      </c>
      <c r="C11" s="131">
        <v>12</v>
      </c>
      <c r="D11" s="136" t="s">
        <v>7</v>
      </c>
      <c r="E11" s="135" t="s">
        <v>545</v>
      </c>
      <c r="F11" s="131">
        <v>51</v>
      </c>
      <c r="G11" s="136" t="s">
        <v>16</v>
      </c>
      <c r="H11" s="130" t="s">
        <v>546</v>
      </c>
      <c r="I11" s="131">
        <v>26</v>
      </c>
      <c r="J11" s="137" t="s">
        <v>33</v>
      </c>
      <c r="K11" s="130" t="s">
        <v>547</v>
      </c>
      <c r="L11" s="131">
        <v>8</v>
      </c>
      <c r="M11" s="129" t="s">
        <v>39</v>
      </c>
      <c r="N11" s="130" t="s">
        <v>538</v>
      </c>
      <c r="O11" s="131">
        <v>1</v>
      </c>
      <c r="P11" s="129" t="s">
        <v>17</v>
      </c>
      <c r="Q11" s="132" t="s">
        <v>549</v>
      </c>
      <c r="R11" s="131">
        <v>35</v>
      </c>
      <c r="S11" s="129" t="s">
        <v>12</v>
      </c>
      <c r="T11" s="130" t="s">
        <v>550</v>
      </c>
      <c r="U11" s="131">
        <v>9</v>
      </c>
      <c r="V11" s="140"/>
      <c r="W11" s="141"/>
      <c r="X11" s="142"/>
      <c r="Y11" s="129" t="s">
        <v>21</v>
      </c>
      <c r="Z11" s="132" t="s">
        <v>551</v>
      </c>
      <c r="AA11" s="131">
        <v>4</v>
      </c>
      <c r="AB11" s="136" t="s">
        <v>16</v>
      </c>
      <c r="AC11" s="130" t="s">
        <v>560</v>
      </c>
      <c r="AD11" s="131">
        <v>2</v>
      </c>
      <c r="AE11" s="133"/>
      <c r="AF11" s="133"/>
      <c r="AG11" s="133"/>
      <c r="AH11" s="133"/>
      <c r="AI11" s="133"/>
    </row>
    <row r="12" spans="1:35" s="134" customFormat="1" ht="12.75">
      <c r="A12" s="129" t="s">
        <v>21</v>
      </c>
      <c r="B12" s="135" t="s">
        <v>553</v>
      </c>
      <c r="C12" s="131">
        <v>10</v>
      </c>
      <c r="D12" s="136" t="s">
        <v>19</v>
      </c>
      <c r="E12" s="135" t="s">
        <v>554</v>
      </c>
      <c r="F12" s="131">
        <v>42</v>
      </c>
      <c r="G12" s="136" t="s">
        <v>10</v>
      </c>
      <c r="H12" s="130" t="s">
        <v>555</v>
      </c>
      <c r="I12" s="131">
        <v>26</v>
      </c>
      <c r="J12" s="137" t="s">
        <v>36</v>
      </c>
      <c r="K12" s="130" t="s">
        <v>556</v>
      </c>
      <c r="L12" s="131">
        <v>3</v>
      </c>
      <c r="M12" s="129" t="s">
        <v>480</v>
      </c>
      <c r="N12" s="130" t="s">
        <v>548</v>
      </c>
      <c r="O12" s="131">
        <v>1</v>
      </c>
      <c r="P12" s="129" t="s">
        <v>23</v>
      </c>
      <c r="Q12" s="132" t="s">
        <v>557</v>
      </c>
      <c r="R12" s="131">
        <v>35</v>
      </c>
      <c r="S12" s="129" t="s">
        <v>12</v>
      </c>
      <c r="T12" s="130" t="s">
        <v>558</v>
      </c>
      <c r="U12" s="131">
        <v>8</v>
      </c>
      <c r="V12" s="140"/>
      <c r="W12" s="141"/>
      <c r="X12" s="142"/>
      <c r="Y12" s="129" t="s">
        <v>19</v>
      </c>
      <c r="Z12" s="130" t="s">
        <v>559</v>
      </c>
      <c r="AA12" s="131">
        <v>4</v>
      </c>
      <c r="AB12" s="129" t="s">
        <v>480</v>
      </c>
      <c r="AC12" s="132" t="s">
        <v>568</v>
      </c>
      <c r="AD12" s="131">
        <v>2</v>
      </c>
      <c r="AE12" s="133"/>
      <c r="AF12" s="133"/>
      <c r="AG12" s="133"/>
      <c r="AH12" s="133"/>
      <c r="AI12" s="133"/>
    </row>
    <row r="13" spans="1:35" s="134" customFormat="1" ht="12.75">
      <c r="A13" s="129" t="s">
        <v>8</v>
      </c>
      <c r="B13" s="135" t="s">
        <v>561</v>
      </c>
      <c r="C13" s="131">
        <v>10</v>
      </c>
      <c r="D13" s="136" t="s">
        <v>17</v>
      </c>
      <c r="E13" s="135" t="s">
        <v>562</v>
      </c>
      <c r="F13" s="131">
        <v>33</v>
      </c>
      <c r="G13" s="136" t="s">
        <v>18</v>
      </c>
      <c r="H13" s="130" t="s">
        <v>563</v>
      </c>
      <c r="I13" s="131">
        <v>24</v>
      </c>
      <c r="J13" s="137" t="s">
        <v>35</v>
      </c>
      <c r="K13" s="130" t="s">
        <v>564</v>
      </c>
      <c r="L13" s="131">
        <v>1</v>
      </c>
      <c r="M13" s="140"/>
      <c r="N13" s="143"/>
      <c r="O13" s="142"/>
      <c r="P13" s="129" t="s">
        <v>10</v>
      </c>
      <c r="Q13" s="132" t="s">
        <v>565</v>
      </c>
      <c r="R13" s="131">
        <v>34</v>
      </c>
      <c r="S13" s="129" t="s">
        <v>11</v>
      </c>
      <c r="T13" s="130" t="s">
        <v>566</v>
      </c>
      <c r="U13" s="131">
        <v>8</v>
      </c>
      <c r="V13" s="140"/>
      <c r="W13" s="143"/>
      <c r="X13" s="142"/>
      <c r="Y13" s="132" t="s">
        <v>12</v>
      </c>
      <c r="Z13" s="132" t="s">
        <v>567</v>
      </c>
      <c r="AA13" s="131">
        <v>3</v>
      </c>
      <c r="AB13" s="136" t="s">
        <v>11</v>
      </c>
      <c r="AC13" s="130" t="s">
        <v>576</v>
      </c>
      <c r="AD13" s="131">
        <v>2</v>
      </c>
      <c r="AE13" s="133"/>
      <c r="AF13" s="133"/>
      <c r="AG13" s="133"/>
      <c r="AH13" s="133"/>
      <c r="AI13" s="133"/>
    </row>
    <row r="14" spans="1:35" s="134" customFormat="1" ht="12.75">
      <c r="A14" s="129" t="s">
        <v>12</v>
      </c>
      <c r="B14" s="135" t="s">
        <v>569</v>
      </c>
      <c r="C14" s="131">
        <v>8</v>
      </c>
      <c r="D14" s="136" t="s">
        <v>29</v>
      </c>
      <c r="E14" s="135" t="s">
        <v>570</v>
      </c>
      <c r="F14" s="131">
        <v>29</v>
      </c>
      <c r="G14" s="136" t="s">
        <v>12</v>
      </c>
      <c r="H14" s="130" t="s">
        <v>571</v>
      </c>
      <c r="I14" s="131">
        <v>23</v>
      </c>
      <c r="J14" s="137" t="s">
        <v>36</v>
      </c>
      <c r="K14" s="130" t="s">
        <v>572</v>
      </c>
      <c r="L14" s="131">
        <v>1</v>
      </c>
      <c r="M14" s="144"/>
      <c r="N14" s="143"/>
      <c r="O14" s="142"/>
      <c r="P14" s="129" t="s">
        <v>8</v>
      </c>
      <c r="Q14" s="130" t="s">
        <v>573</v>
      </c>
      <c r="R14" s="131">
        <v>32</v>
      </c>
      <c r="S14" s="129" t="s">
        <v>6</v>
      </c>
      <c r="T14" s="130" t="s">
        <v>574</v>
      </c>
      <c r="U14" s="131">
        <v>8</v>
      </c>
      <c r="V14" s="140"/>
      <c r="W14" s="141"/>
      <c r="X14" s="142"/>
      <c r="Y14" s="129" t="s">
        <v>35</v>
      </c>
      <c r="Z14" s="132" t="s">
        <v>575</v>
      </c>
      <c r="AA14" s="131">
        <v>2</v>
      </c>
      <c r="AB14" s="129" t="s">
        <v>16</v>
      </c>
      <c r="AC14" s="132" t="s">
        <v>584</v>
      </c>
      <c r="AD14" s="131">
        <v>1</v>
      </c>
      <c r="AE14" s="133"/>
      <c r="AF14" s="133"/>
      <c r="AG14" s="133"/>
      <c r="AH14" s="133"/>
      <c r="AI14" s="133"/>
    </row>
    <row r="15" spans="1:35" s="134" customFormat="1" ht="12.75">
      <c r="A15" s="129" t="s">
        <v>12</v>
      </c>
      <c r="B15" s="135" t="s">
        <v>577</v>
      </c>
      <c r="C15" s="131">
        <v>6</v>
      </c>
      <c r="D15" s="136" t="s">
        <v>10</v>
      </c>
      <c r="E15" s="135" t="s">
        <v>578</v>
      </c>
      <c r="F15" s="131">
        <v>24</v>
      </c>
      <c r="G15" s="136" t="s">
        <v>19</v>
      </c>
      <c r="H15" s="130" t="s">
        <v>579</v>
      </c>
      <c r="I15" s="131">
        <v>19</v>
      </c>
      <c r="J15" s="137" t="s">
        <v>21</v>
      </c>
      <c r="K15" s="130" t="s">
        <v>580</v>
      </c>
      <c r="L15" s="131">
        <v>1</v>
      </c>
      <c r="M15" s="140"/>
      <c r="N15" s="143"/>
      <c r="O15" s="142"/>
      <c r="P15" s="129" t="s">
        <v>5</v>
      </c>
      <c r="Q15" s="130" t="s">
        <v>581</v>
      </c>
      <c r="R15" s="131">
        <v>30</v>
      </c>
      <c r="S15" s="129" t="s">
        <v>19</v>
      </c>
      <c r="T15" s="130" t="s">
        <v>582</v>
      </c>
      <c r="U15" s="131">
        <v>7</v>
      </c>
      <c r="V15" s="140"/>
      <c r="W15" s="141"/>
      <c r="X15" s="142"/>
      <c r="Y15" s="129" t="s">
        <v>6</v>
      </c>
      <c r="Z15" s="130" t="s">
        <v>583</v>
      </c>
      <c r="AA15" s="131">
        <v>2</v>
      </c>
      <c r="AB15" s="129" t="s">
        <v>38</v>
      </c>
      <c r="AC15" s="132" t="s">
        <v>591</v>
      </c>
      <c r="AD15" s="131">
        <v>1</v>
      </c>
      <c r="AE15" s="133"/>
      <c r="AF15" s="133"/>
      <c r="AG15" s="133"/>
      <c r="AH15" s="133"/>
      <c r="AI15" s="133"/>
    </row>
    <row r="16" spans="1:35" s="134" customFormat="1" ht="12.75">
      <c r="A16" s="129" t="s">
        <v>17</v>
      </c>
      <c r="B16" s="135" t="s">
        <v>585</v>
      </c>
      <c r="C16" s="131">
        <v>6</v>
      </c>
      <c r="D16" s="136" t="s">
        <v>9</v>
      </c>
      <c r="E16" s="135">
        <v>3</v>
      </c>
      <c r="F16" s="131">
        <v>17</v>
      </c>
      <c r="G16" s="136" t="s">
        <v>7</v>
      </c>
      <c r="H16" s="130" t="s">
        <v>586</v>
      </c>
      <c r="I16" s="131">
        <v>15</v>
      </c>
      <c r="J16" s="137" t="s">
        <v>17</v>
      </c>
      <c r="K16" s="130" t="s">
        <v>587</v>
      </c>
      <c r="L16" s="131">
        <v>1</v>
      </c>
      <c r="M16" s="140"/>
      <c r="N16" s="143"/>
      <c r="O16" s="142"/>
      <c r="P16" s="129" t="s">
        <v>16</v>
      </c>
      <c r="Q16" s="130" t="s">
        <v>588</v>
      </c>
      <c r="R16" s="131">
        <v>29</v>
      </c>
      <c r="S16" s="129" t="s">
        <v>12</v>
      </c>
      <c r="T16" s="130" t="s">
        <v>589</v>
      </c>
      <c r="U16" s="131">
        <v>6</v>
      </c>
      <c r="V16" s="140"/>
      <c r="W16" s="141"/>
      <c r="X16" s="142"/>
      <c r="Y16" s="129" t="s">
        <v>21</v>
      </c>
      <c r="Z16" s="130" t="s">
        <v>590</v>
      </c>
      <c r="AA16" s="131">
        <v>1</v>
      </c>
      <c r="AB16" s="129" t="s">
        <v>10</v>
      </c>
      <c r="AC16" s="132" t="s">
        <v>599</v>
      </c>
      <c r="AD16" s="131">
        <v>1</v>
      </c>
      <c r="AE16" s="133"/>
      <c r="AF16" s="133"/>
      <c r="AG16" s="133"/>
      <c r="AH16" s="133"/>
      <c r="AI16" s="133"/>
    </row>
    <row r="17" spans="1:35" s="134" customFormat="1" ht="12.75">
      <c r="A17" s="129" t="s">
        <v>31</v>
      </c>
      <c r="B17" s="135" t="s">
        <v>592</v>
      </c>
      <c r="C17" s="131">
        <v>5</v>
      </c>
      <c r="D17" s="136" t="s">
        <v>15</v>
      </c>
      <c r="E17" s="135" t="s">
        <v>593</v>
      </c>
      <c r="F17" s="131">
        <v>17</v>
      </c>
      <c r="G17" s="136" t="s">
        <v>20</v>
      </c>
      <c r="H17" s="130" t="s">
        <v>594</v>
      </c>
      <c r="I17" s="131">
        <v>13</v>
      </c>
      <c r="J17" s="138" t="s">
        <v>20</v>
      </c>
      <c r="K17" s="130" t="s">
        <v>595</v>
      </c>
      <c r="L17" s="131">
        <v>1</v>
      </c>
      <c r="M17" s="140"/>
      <c r="N17" s="143"/>
      <c r="O17" s="142"/>
      <c r="P17" s="129" t="s">
        <v>20</v>
      </c>
      <c r="Q17" s="130" t="s">
        <v>596</v>
      </c>
      <c r="R17" s="131">
        <v>23</v>
      </c>
      <c r="S17" s="129" t="s">
        <v>5</v>
      </c>
      <c r="T17" s="130" t="s">
        <v>597</v>
      </c>
      <c r="U17" s="131">
        <v>6</v>
      </c>
      <c r="V17" s="140"/>
      <c r="W17" s="141"/>
      <c r="X17" s="142"/>
      <c r="Y17" s="129" t="s">
        <v>31</v>
      </c>
      <c r="Z17" s="130" t="s">
        <v>598</v>
      </c>
      <c r="AA17" s="131">
        <v>1</v>
      </c>
      <c r="AB17" s="129" t="s">
        <v>10</v>
      </c>
      <c r="AC17" s="132" t="s">
        <v>605</v>
      </c>
      <c r="AD17" s="131">
        <v>1</v>
      </c>
      <c r="AE17" s="133"/>
      <c r="AF17" s="133"/>
      <c r="AG17" s="133"/>
      <c r="AH17" s="133"/>
      <c r="AI17" s="133"/>
    </row>
    <row r="18" spans="1:35" s="134" customFormat="1" ht="12.75">
      <c r="A18" s="129" t="s">
        <v>21</v>
      </c>
      <c r="B18" s="135" t="s">
        <v>600</v>
      </c>
      <c r="C18" s="131">
        <v>4</v>
      </c>
      <c r="D18" s="136" t="s">
        <v>24</v>
      </c>
      <c r="E18" s="135">
        <v>308</v>
      </c>
      <c r="F18" s="131">
        <v>16</v>
      </c>
      <c r="G18" s="136" t="s">
        <v>21</v>
      </c>
      <c r="H18" s="130" t="s">
        <v>601</v>
      </c>
      <c r="I18" s="131">
        <v>11</v>
      </c>
      <c r="J18" s="145"/>
      <c r="K18" s="143"/>
      <c r="L18" s="142"/>
      <c r="M18" s="140"/>
      <c r="N18" s="143"/>
      <c r="O18" s="142"/>
      <c r="P18" s="129" t="s">
        <v>26</v>
      </c>
      <c r="Q18" s="130" t="s">
        <v>602</v>
      </c>
      <c r="R18" s="131">
        <v>20</v>
      </c>
      <c r="S18" s="129" t="s">
        <v>5</v>
      </c>
      <c r="T18" s="130" t="s">
        <v>603</v>
      </c>
      <c r="U18" s="131">
        <v>6</v>
      </c>
      <c r="V18" s="140"/>
      <c r="W18" s="141"/>
      <c r="X18" s="142"/>
      <c r="Y18" s="129" t="s">
        <v>19</v>
      </c>
      <c r="Z18" s="132" t="s">
        <v>604</v>
      </c>
      <c r="AA18" s="131">
        <v>1</v>
      </c>
      <c r="AB18" s="136" t="s">
        <v>12</v>
      </c>
      <c r="AC18" s="130" t="s">
        <v>610</v>
      </c>
      <c r="AD18" s="131">
        <v>1</v>
      </c>
      <c r="AE18" s="133"/>
      <c r="AF18" s="133"/>
      <c r="AG18" s="133"/>
      <c r="AH18" s="133"/>
      <c r="AI18" s="133"/>
    </row>
    <row r="19" spans="1:35" s="134" customFormat="1" ht="12.75">
      <c r="A19" s="129" t="s">
        <v>31</v>
      </c>
      <c r="B19" s="135">
        <v>500</v>
      </c>
      <c r="C19" s="131">
        <v>4</v>
      </c>
      <c r="D19" s="136" t="s">
        <v>480</v>
      </c>
      <c r="E19" s="135" t="s">
        <v>606</v>
      </c>
      <c r="F19" s="131">
        <v>15</v>
      </c>
      <c r="G19" s="136" t="s">
        <v>20</v>
      </c>
      <c r="H19" s="130" t="s">
        <v>607</v>
      </c>
      <c r="I19" s="131">
        <v>11</v>
      </c>
      <c r="J19" s="145"/>
      <c r="K19" s="143"/>
      <c r="L19" s="142"/>
      <c r="M19" s="140"/>
      <c r="N19" s="143"/>
      <c r="O19" s="142"/>
      <c r="P19" s="129" t="s">
        <v>10</v>
      </c>
      <c r="Q19" s="130" t="s">
        <v>608</v>
      </c>
      <c r="R19" s="131">
        <v>19</v>
      </c>
      <c r="S19" s="129" t="s">
        <v>480</v>
      </c>
      <c r="T19" s="130" t="s">
        <v>609</v>
      </c>
      <c r="U19" s="131">
        <v>5</v>
      </c>
      <c r="V19" s="140"/>
      <c r="W19" s="141"/>
      <c r="X19" s="142"/>
      <c r="Y19" s="140"/>
      <c r="Z19" s="141"/>
      <c r="AA19" s="142"/>
      <c r="AB19" s="139" t="s">
        <v>50</v>
      </c>
      <c r="AC19" s="132" t="s">
        <v>616</v>
      </c>
      <c r="AD19" s="131">
        <v>1</v>
      </c>
      <c r="AE19" s="133"/>
      <c r="AF19" s="133"/>
      <c r="AG19" s="133"/>
      <c r="AH19" s="133"/>
      <c r="AI19" s="133"/>
    </row>
    <row r="20" spans="1:35" s="134" customFormat="1" ht="12.75">
      <c r="A20" s="129" t="s">
        <v>28</v>
      </c>
      <c r="B20" s="135" t="s">
        <v>611</v>
      </c>
      <c r="C20" s="131">
        <v>4</v>
      </c>
      <c r="D20" s="136" t="s">
        <v>21</v>
      </c>
      <c r="E20" s="135" t="s">
        <v>612</v>
      </c>
      <c r="F20" s="131">
        <v>14</v>
      </c>
      <c r="G20" s="129" t="s">
        <v>20</v>
      </c>
      <c r="H20" s="130" t="s">
        <v>613</v>
      </c>
      <c r="I20" s="131">
        <v>10</v>
      </c>
      <c r="J20" s="145"/>
      <c r="K20" s="143"/>
      <c r="L20" s="142"/>
      <c r="M20" s="140"/>
      <c r="N20" s="143"/>
      <c r="O20" s="142"/>
      <c r="P20" s="129" t="s">
        <v>8</v>
      </c>
      <c r="Q20" s="130" t="s">
        <v>614</v>
      </c>
      <c r="R20" s="131">
        <v>18</v>
      </c>
      <c r="S20" s="129" t="s">
        <v>21</v>
      </c>
      <c r="T20" s="130" t="s">
        <v>615</v>
      </c>
      <c r="U20" s="131">
        <v>3</v>
      </c>
      <c r="V20" s="140"/>
      <c r="W20" s="141"/>
      <c r="X20" s="142"/>
      <c r="Y20" s="140"/>
      <c r="Z20" s="141"/>
      <c r="AA20" s="142"/>
      <c r="AB20" s="129" t="s">
        <v>51</v>
      </c>
      <c r="AC20" s="132" t="s">
        <v>621</v>
      </c>
      <c r="AD20" s="131">
        <v>1</v>
      </c>
      <c r="AE20" s="133"/>
      <c r="AF20" s="133"/>
      <c r="AG20" s="133"/>
      <c r="AH20" s="133"/>
      <c r="AI20" s="133"/>
    </row>
    <row r="21" spans="1:35" s="134" customFormat="1" ht="12.75">
      <c r="A21" s="139" t="s">
        <v>8</v>
      </c>
      <c r="B21" s="146" t="s">
        <v>617</v>
      </c>
      <c r="C21" s="147">
        <v>3</v>
      </c>
      <c r="D21" s="138" t="s">
        <v>25</v>
      </c>
      <c r="E21" s="148">
        <v>217</v>
      </c>
      <c r="F21" s="149">
        <v>13</v>
      </c>
      <c r="G21" s="136" t="s">
        <v>33</v>
      </c>
      <c r="H21" s="150" t="s">
        <v>618</v>
      </c>
      <c r="I21" s="131">
        <v>9</v>
      </c>
      <c r="J21" s="151"/>
      <c r="K21" s="143"/>
      <c r="L21" s="133"/>
      <c r="M21" s="140"/>
      <c r="N21" s="143"/>
      <c r="O21" s="142"/>
      <c r="P21" s="129" t="s">
        <v>23</v>
      </c>
      <c r="Q21" s="130" t="s">
        <v>619</v>
      </c>
      <c r="R21" s="131">
        <v>18</v>
      </c>
      <c r="S21" s="129" t="s">
        <v>17</v>
      </c>
      <c r="T21" s="130" t="s">
        <v>620</v>
      </c>
      <c r="U21" s="131">
        <v>3</v>
      </c>
      <c r="V21" s="140"/>
      <c r="W21" s="141"/>
      <c r="X21" s="142"/>
      <c r="Y21" s="140"/>
      <c r="Z21" s="141"/>
      <c r="AA21" s="142"/>
      <c r="AB21" s="129" t="s">
        <v>45</v>
      </c>
      <c r="AC21" s="132" t="s">
        <v>626</v>
      </c>
      <c r="AD21" s="131">
        <v>1</v>
      </c>
      <c r="AE21" s="133"/>
      <c r="AF21" s="133"/>
      <c r="AG21" s="133"/>
      <c r="AH21" s="133"/>
      <c r="AI21" s="133"/>
    </row>
    <row r="22" spans="1:35" s="134" customFormat="1" ht="12.75">
      <c r="A22" s="129" t="s">
        <v>22</v>
      </c>
      <c r="B22" s="135" t="s">
        <v>622</v>
      </c>
      <c r="C22" s="131">
        <v>3</v>
      </c>
      <c r="D22" s="136" t="s">
        <v>6</v>
      </c>
      <c r="E22" s="135" t="s">
        <v>623</v>
      </c>
      <c r="F22" s="131">
        <v>13</v>
      </c>
      <c r="G22" s="129" t="s">
        <v>10</v>
      </c>
      <c r="H22" s="130" t="s">
        <v>624</v>
      </c>
      <c r="I22" s="131">
        <v>4</v>
      </c>
      <c r="J22" s="145"/>
      <c r="K22" s="143"/>
      <c r="L22" s="142"/>
      <c r="M22" s="140"/>
      <c r="N22" s="143"/>
      <c r="O22" s="142"/>
      <c r="P22" s="129" t="s">
        <v>32</v>
      </c>
      <c r="Q22" s="130" t="s">
        <v>625</v>
      </c>
      <c r="R22" s="131">
        <v>16</v>
      </c>
      <c r="S22" s="129" t="s">
        <v>9</v>
      </c>
      <c r="T22" s="130">
        <v>5</v>
      </c>
      <c r="U22" s="131">
        <v>3</v>
      </c>
      <c r="V22" s="140"/>
      <c r="W22" s="141"/>
      <c r="X22" s="142"/>
      <c r="Y22" s="140"/>
      <c r="Z22" s="141"/>
      <c r="AA22" s="142"/>
      <c r="AB22" s="129" t="s">
        <v>480</v>
      </c>
      <c r="AC22" s="132" t="s">
        <v>632</v>
      </c>
      <c r="AD22" s="131">
        <v>1</v>
      </c>
      <c r="AE22" s="133"/>
      <c r="AF22" s="133"/>
      <c r="AG22" s="133"/>
      <c r="AH22" s="133"/>
      <c r="AI22" s="133"/>
    </row>
    <row r="23" spans="1:35" s="134" customFormat="1" ht="12.75">
      <c r="A23" s="129" t="s">
        <v>23</v>
      </c>
      <c r="B23" s="135" t="s">
        <v>627</v>
      </c>
      <c r="C23" s="131">
        <v>3</v>
      </c>
      <c r="D23" s="129" t="s">
        <v>480</v>
      </c>
      <c r="E23" s="135" t="s">
        <v>628</v>
      </c>
      <c r="F23" s="131">
        <v>9</v>
      </c>
      <c r="G23" s="136" t="s">
        <v>19</v>
      </c>
      <c r="H23" s="130" t="s">
        <v>629</v>
      </c>
      <c r="I23" s="131">
        <v>3</v>
      </c>
      <c r="J23" s="145"/>
      <c r="K23" s="143"/>
      <c r="L23" s="142"/>
      <c r="M23" s="140"/>
      <c r="N23" s="143"/>
      <c r="O23" s="142"/>
      <c r="P23" s="129" t="s">
        <v>25</v>
      </c>
      <c r="Q23" s="130" t="s">
        <v>630</v>
      </c>
      <c r="R23" s="131">
        <v>16</v>
      </c>
      <c r="S23" s="129" t="s">
        <v>40</v>
      </c>
      <c r="T23" s="130" t="s">
        <v>631</v>
      </c>
      <c r="U23" s="131">
        <v>2</v>
      </c>
      <c r="V23" s="140"/>
      <c r="W23" s="141"/>
      <c r="X23" s="142"/>
      <c r="Y23" s="145"/>
      <c r="Z23" s="152"/>
      <c r="AA23" s="153"/>
      <c r="AB23" s="129" t="s">
        <v>480</v>
      </c>
      <c r="AC23" s="130" t="s">
        <v>637</v>
      </c>
      <c r="AD23" s="131">
        <v>1</v>
      </c>
      <c r="AE23" s="133"/>
      <c r="AF23" s="133"/>
      <c r="AG23" s="133"/>
      <c r="AH23" s="133"/>
      <c r="AI23" s="133"/>
    </row>
    <row r="24" spans="1:35" s="134" customFormat="1" ht="12.75">
      <c r="A24" s="129" t="s">
        <v>15</v>
      </c>
      <c r="B24" s="135" t="s">
        <v>633</v>
      </c>
      <c r="C24" s="131">
        <v>3</v>
      </c>
      <c r="D24" s="136" t="s">
        <v>20</v>
      </c>
      <c r="E24" s="135" t="s">
        <v>634</v>
      </c>
      <c r="F24" s="131">
        <v>9</v>
      </c>
      <c r="G24" s="129" t="s">
        <v>41</v>
      </c>
      <c r="H24" s="130">
        <v>159</v>
      </c>
      <c r="I24" s="131">
        <v>2</v>
      </c>
      <c r="J24" s="145"/>
      <c r="K24" s="143"/>
      <c r="L24" s="142"/>
      <c r="M24" s="140"/>
      <c r="N24" s="143"/>
      <c r="O24" s="142"/>
      <c r="P24" s="129" t="s">
        <v>22</v>
      </c>
      <c r="Q24" s="130" t="s">
        <v>635</v>
      </c>
      <c r="R24" s="131">
        <v>15</v>
      </c>
      <c r="S24" s="129" t="s">
        <v>31</v>
      </c>
      <c r="T24" s="130" t="s">
        <v>636</v>
      </c>
      <c r="U24" s="131">
        <v>2</v>
      </c>
      <c r="V24" s="140"/>
      <c r="W24" s="141"/>
      <c r="X24" s="142"/>
      <c r="Y24" s="140"/>
      <c r="Z24" s="143"/>
      <c r="AA24" s="142"/>
      <c r="AB24" s="136" t="s">
        <v>30</v>
      </c>
      <c r="AC24" s="130" t="s">
        <v>643</v>
      </c>
      <c r="AD24" s="131">
        <v>1</v>
      </c>
      <c r="AE24" s="133"/>
      <c r="AF24" s="133"/>
      <c r="AG24" s="133"/>
      <c r="AH24" s="133"/>
      <c r="AI24" s="133"/>
    </row>
    <row r="25" spans="1:35" s="134" customFormat="1" ht="12.75">
      <c r="A25" s="129" t="s">
        <v>6</v>
      </c>
      <c r="B25" s="135" t="s">
        <v>638</v>
      </c>
      <c r="C25" s="131">
        <v>3</v>
      </c>
      <c r="D25" s="129" t="s">
        <v>5</v>
      </c>
      <c r="E25" s="135" t="s">
        <v>639</v>
      </c>
      <c r="F25" s="131">
        <v>8</v>
      </c>
      <c r="G25" s="136" t="s">
        <v>35</v>
      </c>
      <c r="H25" s="130" t="s">
        <v>640</v>
      </c>
      <c r="I25" s="131">
        <v>2</v>
      </c>
      <c r="J25" s="145"/>
      <c r="K25" s="143"/>
      <c r="L25" s="142"/>
      <c r="M25" s="140"/>
      <c r="N25" s="143"/>
      <c r="O25" s="142"/>
      <c r="P25" s="129" t="s">
        <v>480</v>
      </c>
      <c r="Q25" s="130" t="s">
        <v>641</v>
      </c>
      <c r="R25" s="131">
        <v>15</v>
      </c>
      <c r="S25" s="129" t="s">
        <v>8</v>
      </c>
      <c r="T25" s="130" t="s">
        <v>642</v>
      </c>
      <c r="U25" s="131">
        <v>2</v>
      </c>
      <c r="V25" s="140"/>
      <c r="W25" s="141"/>
      <c r="X25" s="142"/>
      <c r="Y25" s="140"/>
      <c r="Z25" s="143"/>
      <c r="AA25" s="142"/>
      <c r="AB25" s="129" t="s">
        <v>30</v>
      </c>
      <c r="AC25" s="132" t="s">
        <v>648</v>
      </c>
      <c r="AD25" s="131">
        <v>1</v>
      </c>
      <c r="AE25" s="133"/>
      <c r="AF25" s="133"/>
      <c r="AG25" s="133"/>
      <c r="AH25" s="133"/>
      <c r="AI25" s="133"/>
    </row>
    <row r="26" spans="1:35" s="134" customFormat="1" ht="12.75">
      <c r="A26" s="129" t="s">
        <v>41</v>
      </c>
      <c r="B26" s="135" t="s">
        <v>644</v>
      </c>
      <c r="C26" s="131">
        <v>2</v>
      </c>
      <c r="D26" s="129" t="s">
        <v>16</v>
      </c>
      <c r="E26" s="135" t="s">
        <v>645</v>
      </c>
      <c r="F26" s="131">
        <v>6</v>
      </c>
      <c r="G26" s="136" t="s">
        <v>24</v>
      </c>
      <c r="H26" s="130">
        <v>407</v>
      </c>
      <c r="I26" s="132">
        <v>2</v>
      </c>
      <c r="J26" s="154"/>
      <c r="K26" s="143"/>
      <c r="L26" s="142"/>
      <c r="M26" s="141"/>
      <c r="N26" s="143"/>
      <c r="O26" s="142"/>
      <c r="P26" s="129" t="s">
        <v>20</v>
      </c>
      <c r="Q26" s="130" t="s">
        <v>646</v>
      </c>
      <c r="R26" s="131">
        <v>15</v>
      </c>
      <c r="S26" s="129" t="s">
        <v>22</v>
      </c>
      <c r="T26" s="130" t="s">
        <v>647</v>
      </c>
      <c r="U26" s="131">
        <v>2</v>
      </c>
      <c r="V26" s="140"/>
      <c r="W26" s="141"/>
      <c r="X26" s="142"/>
      <c r="Y26" s="140"/>
      <c r="Z26" s="143"/>
      <c r="AA26" s="142"/>
      <c r="AB26" s="186"/>
      <c r="AD26" s="187"/>
      <c r="AE26" s="133"/>
      <c r="AF26" s="133"/>
      <c r="AG26" s="133"/>
      <c r="AH26" s="133"/>
      <c r="AI26" s="133"/>
    </row>
    <row r="27" spans="1:35" s="134" customFormat="1" ht="12.75">
      <c r="A27" s="129" t="s">
        <v>35</v>
      </c>
      <c r="B27" s="135" t="s">
        <v>649</v>
      </c>
      <c r="C27" s="131">
        <v>2</v>
      </c>
      <c r="D27" s="129" t="s">
        <v>35</v>
      </c>
      <c r="E27" s="135" t="s">
        <v>650</v>
      </c>
      <c r="F27" s="131">
        <v>6</v>
      </c>
      <c r="G27" s="129" t="s">
        <v>42</v>
      </c>
      <c r="H27" s="130" t="s">
        <v>651</v>
      </c>
      <c r="I27" s="131">
        <v>1</v>
      </c>
      <c r="J27" s="145"/>
      <c r="K27" s="143"/>
      <c r="L27" s="142"/>
      <c r="M27" s="140"/>
      <c r="N27" s="143"/>
      <c r="O27" s="142"/>
      <c r="P27" s="129" t="s">
        <v>7</v>
      </c>
      <c r="Q27" s="130" t="s">
        <v>652</v>
      </c>
      <c r="R27" s="131">
        <v>14</v>
      </c>
      <c r="S27" s="129" t="s">
        <v>24</v>
      </c>
      <c r="T27" s="130">
        <v>5008</v>
      </c>
      <c r="U27" s="131">
        <v>2</v>
      </c>
      <c r="V27" s="140"/>
      <c r="W27" s="141"/>
      <c r="X27" s="142"/>
      <c r="Y27" s="140"/>
      <c r="Z27" s="141"/>
      <c r="AA27" s="142"/>
      <c r="AB27" s="140"/>
      <c r="AC27" s="141"/>
      <c r="AD27" s="142"/>
      <c r="AE27" s="133"/>
      <c r="AF27" s="133"/>
      <c r="AG27" s="133"/>
      <c r="AH27" s="133"/>
      <c r="AI27" s="133"/>
    </row>
    <row r="28" spans="1:35" s="134" customFormat="1" ht="12.75">
      <c r="A28" s="129" t="s">
        <v>31</v>
      </c>
      <c r="B28" s="135" t="s">
        <v>653</v>
      </c>
      <c r="C28" s="131">
        <v>2</v>
      </c>
      <c r="D28" s="146" t="s">
        <v>29</v>
      </c>
      <c r="E28" s="146" t="s">
        <v>654</v>
      </c>
      <c r="F28" s="147">
        <v>6</v>
      </c>
      <c r="G28" s="136" t="s">
        <v>39</v>
      </c>
      <c r="H28" s="130" t="s">
        <v>655</v>
      </c>
      <c r="I28" s="131">
        <v>1</v>
      </c>
      <c r="J28" s="154"/>
      <c r="K28" s="155"/>
      <c r="L28" s="142"/>
      <c r="M28" s="140"/>
      <c r="N28" s="143"/>
      <c r="O28" s="142"/>
      <c r="P28" s="129" t="s">
        <v>27</v>
      </c>
      <c r="Q28" s="130" t="s">
        <v>656</v>
      </c>
      <c r="R28" s="131">
        <v>14</v>
      </c>
      <c r="S28" s="129" t="s">
        <v>35</v>
      </c>
      <c r="T28" s="130" t="s">
        <v>657</v>
      </c>
      <c r="U28" s="131">
        <v>1</v>
      </c>
      <c r="V28" s="140"/>
      <c r="W28" s="141"/>
      <c r="X28" s="142"/>
      <c r="Y28" s="140"/>
      <c r="Z28" s="143"/>
      <c r="AA28" s="142"/>
      <c r="AB28" s="140"/>
      <c r="AC28" s="141"/>
      <c r="AD28" s="142"/>
      <c r="AE28" s="133"/>
      <c r="AF28" s="133"/>
      <c r="AG28" s="133"/>
      <c r="AH28" s="133"/>
      <c r="AI28" s="133"/>
    </row>
    <row r="29" spans="1:35" s="134" customFormat="1" ht="12.75">
      <c r="A29" s="129" t="s">
        <v>9</v>
      </c>
      <c r="B29" s="135">
        <v>2</v>
      </c>
      <c r="C29" s="131">
        <v>2</v>
      </c>
      <c r="D29" s="129" t="s">
        <v>28</v>
      </c>
      <c r="E29" s="135" t="s">
        <v>658</v>
      </c>
      <c r="F29" s="131">
        <v>5</v>
      </c>
      <c r="G29" s="129" t="s">
        <v>22</v>
      </c>
      <c r="H29" s="130" t="s">
        <v>659</v>
      </c>
      <c r="I29" s="131">
        <v>1</v>
      </c>
      <c r="J29" s="154"/>
      <c r="K29" s="143"/>
      <c r="L29" s="142"/>
      <c r="M29" s="140"/>
      <c r="N29" s="143"/>
      <c r="O29" s="142"/>
      <c r="P29" s="129" t="s">
        <v>27</v>
      </c>
      <c r="Q29" s="130" t="s">
        <v>660</v>
      </c>
      <c r="R29" s="131">
        <v>14</v>
      </c>
      <c r="S29" s="129" t="s">
        <v>40</v>
      </c>
      <c r="T29" s="130" t="s">
        <v>661</v>
      </c>
      <c r="U29" s="131">
        <v>1</v>
      </c>
      <c r="V29" s="140"/>
      <c r="W29" s="141"/>
      <c r="X29" s="142"/>
      <c r="Y29" s="140"/>
      <c r="Z29" s="141"/>
      <c r="AA29" s="142"/>
      <c r="AB29" s="140"/>
      <c r="AC29" s="141"/>
      <c r="AD29" s="142"/>
      <c r="AE29" s="133"/>
      <c r="AF29" s="133"/>
      <c r="AG29" s="133"/>
      <c r="AH29" s="133"/>
      <c r="AI29" s="133"/>
    </row>
    <row r="30" spans="1:35" s="134" customFormat="1" ht="12.75">
      <c r="A30" s="129" t="s">
        <v>34</v>
      </c>
      <c r="B30" s="135" t="s">
        <v>662</v>
      </c>
      <c r="C30" s="131">
        <v>2</v>
      </c>
      <c r="D30" s="136" t="s">
        <v>31</v>
      </c>
      <c r="E30" s="135" t="s">
        <v>663</v>
      </c>
      <c r="F30" s="131">
        <v>4</v>
      </c>
      <c r="G30" s="136" t="s">
        <v>28</v>
      </c>
      <c r="H30" s="130" t="s">
        <v>664</v>
      </c>
      <c r="I30" s="131">
        <v>1</v>
      </c>
      <c r="J30" s="145"/>
      <c r="K30" s="143"/>
      <c r="L30" s="142"/>
      <c r="M30" s="140"/>
      <c r="N30" s="143"/>
      <c r="O30" s="142"/>
      <c r="P30" s="129" t="s">
        <v>12</v>
      </c>
      <c r="Q30" s="130" t="s">
        <v>665</v>
      </c>
      <c r="R30" s="131">
        <v>13</v>
      </c>
      <c r="S30" s="129" t="s">
        <v>12</v>
      </c>
      <c r="T30" s="130" t="s">
        <v>666</v>
      </c>
      <c r="U30" s="131">
        <v>1</v>
      </c>
      <c r="V30" s="140"/>
      <c r="W30" s="141"/>
      <c r="X30" s="142"/>
      <c r="Y30" s="140"/>
      <c r="Z30" s="141"/>
      <c r="AA30" s="142"/>
      <c r="AB30" s="140"/>
      <c r="AC30" s="141"/>
      <c r="AD30" s="142"/>
      <c r="AE30" s="133"/>
      <c r="AF30" s="133"/>
      <c r="AG30" s="133"/>
      <c r="AH30" s="133"/>
      <c r="AI30" s="133"/>
    </row>
    <row r="31" spans="1:35" s="134" customFormat="1" ht="12.75">
      <c r="A31" s="129" t="s">
        <v>24</v>
      </c>
      <c r="B31" s="135">
        <v>206</v>
      </c>
      <c r="C31" s="131">
        <v>2</v>
      </c>
      <c r="D31" s="136" t="s">
        <v>12</v>
      </c>
      <c r="E31" s="135" t="s">
        <v>667</v>
      </c>
      <c r="F31" s="131">
        <v>4</v>
      </c>
      <c r="G31" s="140"/>
      <c r="H31" s="143"/>
      <c r="I31" s="142"/>
      <c r="J31" s="145"/>
      <c r="K31" s="143"/>
      <c r="L31" s="142"/>
      <c r="M31" s="140"/>
      <c r="N31" s="143"/>
      <c r="O31" s="142"/>
      <c r="P31" s="129" t="s">
        <v>30</v>
      </c>
      <c r="Q31" s="130" t="s">
        <v>668</v>
      </c>
      <c r="R31" s="131">
        <v>13</v>
      </c>
      <c r="S31" s="129" t="s">
        <v>22</v>
      </c>
      <c r="T31" s="130" t="s">
        <v>669</v>
      </c>
      <c r="U31" s="131">
        <v>1</v>
      </c>
      <c r="V31" s="140"/>
      <c r="W31" s="141"/>
      <c r="X31" s="142"/>
      <c r="Y31" s="140"/>
      <c r="Z31" s="141"/>
      <c r="AA31" s="142"/>
      <c r="AB31" s="144"/>
      <c r="AC31" s="143"/>
      <c r="AD31" s="142"/>
      <c r="AE31" s="133"/>
      <c r="AI31" s="133"/>
    </row>
    <row r="32" spans="1:35" s="134" customFormat="1" ht="12.75">
      <c r="A32" s="129" t="s">
        <v>7</v>
      </c>
      <c r="B32" s="135" t="s">
        <v>670</v>
      </c>
      <c r="C32" s="131">
        <v>2</v>
      </c>
      <c r="D32" s="136" t="s">
        <v>23</v>
      </c>
      <c r="E32" s="135" t="s">
        <v>671</v>
      </c>
      <c r="F32" s="131">
        <v>4</v>
      </c>
      <c r="G32" s="144"/>
      <c r="H32" s="143"/>
      <c r="I32" s="142"/>
      <c r="J32" s="145"/>
      <c r="K32" s="143"/>
      <c r="L32" s="142"/>
      <c r="M32" s="140"/>
      <c r="N32" s="143"/>
      <c r="O32" s="142"/>
      <c r="P32" s="129" t="s">
        <v>22</v>
      </c>
      <c r="Q32" s="130" t="s">
        <v>672</v>
      </c>
      <c r="R32" s="131">
        <v>11</v>
      </c>
      <c r="S32" s="129" t="s">
        <v>22</v>
      </c>
      <c r="T32" s="130" t="s">
        <v>673</v>
      </c>
      <c r="U32" s="131">
        <v>1</v>
      </c>
      <c r="V32" s="140"/>
      <c r="W32" s="141"/>
      <c r="X32" s="142"/>
      <c r="Y32" s="140"/>
      <c r="Z32" s="141"/>
      <c r="AA32" s="142"/>
      <c r="AB32" s="140"/>
      <c r="AC32" s="141"/>
      <c r="AD32" s="142"/>
      <c r="AE32" s="133"/>
      <c r="AI32" s="133"/>
    </row>
    <row r="33" spans="1:35" s="134" customFormat="1" ht="12.75">
      <c r="A33" s="129" t="s">
        <v>28</v>
      </c>
      <c r="B33" s="135" t="s">
        <v>674</v>
      </c>
      <c r="C33" s="131">
        <v>2</v>
      </c>
      <c r="D33" s="136" t="s">
        <v>23</v>
      </c>
      <c r="E33" s="135" t="s">
        <v>675</v>
      </c>
      <c r="F33" s="131">
        <v>3</v>
      </c>
      <c r="G33" s="144"/>
      <c r="H33" s="143"/>
      <c r="I33" s="142"/>
      <c r="J33" s="154"/>
      <c r="K33" s="143"/>
      <c r="L33" s="142"/>
      <c r="M33" s="140"/>
      <c r="N33" s="143"/>
      <c r="O33" s="142"/>
      <c r="P33" s="129" t="s">
        <v>21</v>
      </c>
      <c r="Q33" s="132" t="s">
        <v>676</v>
      </c>
      <c r="R33" s="131">
        <v>10</v>
      </c>
      <c r="S33" s="129" t="s">
        <v>480</v>
      </c>
      <c r="T33" s="130" t="s">
        <v>677</v>
      </c>
      <c r="U33" s="131">
        <v>1</v>
      </c>
      <c r="V33" s="140"/>
      <c r="W33" s="141"/>
      <c r="X33" s="142"/>
      <c r="Y33" s="140"/>
      <c r="Z33" s="141"/>
      <c r="AA33" s="142"/>
      <c r="AB33" s="140"/>
      <c r="AC33" s="141"/>
      <c r="AD33" s="142"/>
      <c r="AE33" s="133"/>
      <c r="AI33" s="133"/>
    </row>
    <row r="34" spans="1:35" s="134" customFormat="1" ht="12.75">
      <c r="A34" s="129" t="s">
        <v>6</v>
      </c>
      <c r="B34" s="135" t="s">
        <v>678</v>
      </c>
      <c r="C34" s="131">
        <v>2</v>
      </c>
      <c r="D34" s="136" t="s">
        <v>28</v>
      </c>
      <c r="E34" s="135" t="s">
        <v>679</v>
      </c>
      <c r="F34" s="131">
        <v>3</v>
      </c>
      <c r="G34" s="144"/>
      <c r="H34" s="143"/>
      <c r="I34" s="142"/>
      <c r="J34" s="154"/>
      <c r="K34" s="143"/>
      <c r="L34" s="142"/>
      <c r="M34" s="140"/>
      <c r="N34" s="143"/>
      <c r="O34" s="142"/>
      <c r="P34" s="129" t="s">
        <v>480</v>
      </c>
      <c r="Q34" s="130" t="s">
        <v>680</v>
      </c>
      <c r="R34" s="131">
        <v>10</v>
      </c>
      <c r="S34" s="129" t="s">
        <v>24</v>
      </c>
      <c r="T34" s="130" t="s">
        <v>681</v>
      </c>
      <c r="U34" s="131">
        <v>1</v>
      </c>
      <c r="V34" s="140"/>
      <c r="W34" s="141"/>
      <c r="X34" s="142"/>
      <c r="Y34" s="140"/>
      <c r="Z34" s="141"/>
      <c r="AA34" s="142"/>
      <c r="AB34" s="140"/>
      <c r="AC34" s="141"/>
      <c r="AD34" s="142"/>
      <c r="AE34" s="133"/>
      <c r="AI34" s="133"/>
    </row>
    <row r="35" spans="1:35" s="134" customFormat="1" ht="12.75">
      <c r="A35" s="129" t="s">
        <v>21</v>
      </c>
      <c r="B35" s="135" t="s">
        <v>682</v>
      </c>
      <c r="C35" s="131">
        <v>1</v>
      </c>
      <c r="D35" s="136" t="s">
        <v>17</v>
      </c>
      <c r="E35" s="135" t="s">
        <v>683</v>
      </c>
      <c r="F35" s="131">
        <v>2</v>
      </c>
      <c r="G35" s="144"/>
      <c r="H35" s="143"/>
      <c r="I35" s="142"/>
      <c r="J35" s="154"/>
      <c r="K35" s="143"/>
      <c r="L35" s="142"/>
      <c r="M35" s="140"/>
      <c r="N35" s="143"/>
      <c r="O35" s="142"/>
      <c r="P35" s="129" t="s">
        <v>20</v>
      </c>
      <c r="Q35" s="130" t="s">
        <v>684</v>
      </c>
      <c r="R35" s="131">
        <v>9</v>
      </c>
      <c r="S35" s="129" t="s">
        <v>7</v>
      </c>
      <c r="T35" s="130" t="s">
        <v>685</v>
      </c>
      <c r="U35" s="131">
        <v>1</v>
      </c>
      <c r="V35" s="140"/>
      <c r="W35" s="141"/>
      <c r="X35" s="142"/>
      <c r="Y35" s="140"/>
      <c r="Z35" s="141"/>
      <c r="AA35" s="142"/>
      <c r="AB35" s="140"/>
      <c r="AC35" s="141"/>
      <c r="AD35" s="142"/>
      <c r="AE35" s="133"/>
      <c r="AI35" s="133"/>
    </row>
    <row r="36" spans="1:35" s="134" customFormat="1" ht="12.75">
      <c r="A36" s="129" t="s">
        <v>31</v>
      </c>
      <c r="B36" s="135" t="s">
        <v>686</v>
      </c>
      <c r="C36" s="131">
        <v>1</v>
      </c>
      <c r="D36" s="136" t="s">
        <v>8</v>
      </c>
      <c r="E36" s="135" t="s">
        <v>687</v>
      </c>
      <c r="F36" s="131">
        <v>2</v>
      </c>
      <c r="G36" s="140"/>
      <c r="H36" s="143"/>
      <c r="I36" s="142"/>
      <c r="J36" s="145"/>
      <c r="K36" s="143"/>
      <c r="L36" s="142"/>
      <c r="M36" s="140"/>
      <c r="N36" s="143"/>
      <c r="O36" s="142"/>
      <c r="P36" s="129" t="s">
        <v>5</v>
      </c>
      <c r="Q36" s="130" t="s">
        <v>688</v>
      </c>
      <c r="R36" s="131">
        <v>9</v>
      </c>
      <c r="S36" s="129" t="s">
        <v>28</v>
      </c>
      <c r="T36" s="130" t="s">
        <v>689</v>
      </c>
      <c r="U36" s="131">
        <v>1</v>
      </c>
      <c r="V36" s="140"/>
      <c r="W36" s="141"/>
      <c r="X36" s="142"/>
      <c r="Y36" s="140"/>
      <c r="Z36" s="141"/>
      <c r="AA36" s="142"/>
      <c r="AB36" s="140"/>
      <c r="AC36" s="141"/>
      <c r="AD36" s="142"/>
      <c r="AE36" s="133"/>
      <c r="AI36" s="133"/>
    </row>
    <row r="37" spans="1:35" s="134" customFormat="1" ht="12.75">
      <c r="A37" s="129" t="s">
        <v>22</v>
      </c>
      <c r="B37" s="135" t="s">
        <v>690</v>
      </c>
      <c r="C37" s="131">
        <v>1</v>
      </c>
      <c r="D37" s="136" t="s">
        <v>41</v>
      </c>
      <c r="E37" s="135">
        <v>147</v>
      </c>
      <c r="F37" s="131">
        <v>1</v>
      </c>
      <c r="G37" s="144"/>
      <c r="H37" s="143"/>
      <c r="I37" s="142"/>
      <c r="J37" s="145"/>
      <c r="K37" s="143"/>
      <c r="L37" s="142"/>
      <c r="M37" s="140"/>
      <c r="N37" s="143"/>
      <c r="O37" s="142"/>
      <c r="P37" s="129" t="s">
        <v>26</v>
      </c>
      <c r="Q37" s="130" t="s">
        <v>691</v>
      </c>
      <c r="R37" s="131">
        <v>8</v>
      </c>
      <c r="S37" s="140"/>
      <c r="T37" s="143"/>
      <c r="U37" s="142"/>
      <c r="V37" s="140"/>
      <c r="W37" s="141"/>
      <c r="X37" s="142"/>
      <c r="Y37" s="140"/>
      <c r="Z37" s="141"/>
      <c r="AA37" s="142"/>
      <c r="AB37" s="140"/>
      <c r="AC37" s="141"/>
      <c r="AD37" s="142"/>
      <c r="AE37" s="133"/>
      <c r="AI37" s="133"/>
    </row>
    <row r="38" spans="1:35" s="134" customFormat="1" ht="12.75">
      <c r="A38" s="129" t="s">
        <v>34</v>
      </c>
      <c r="B38" s="135" t="s">
        <v>692</v>
      </c>
      <c r="C38" s="131">
        <v>1</v>
      </c>
      <c r="D38" s="136" t="s">
        <v>35</v>
      </c>
      <c r="E38" s="135" t="s">
        <v>693</v>
      </c>
      <c r="F38" s="131">
        <v>1</v>
      </c>
      <c r="G38" s="144"/>
      <c r="H38" s="143"/>
      <c r="I38" s="142"/>
      <c r="J38" s="145"/>
      <c r="K38" s="143"/>
      <c r="L38" s="142"/>
      <c r="M38" s="140"/>
      <c r="N38" s="143"/>
      <c r="O38" s="142"/>
      <c r="P38" s="129" t="s">
        <v>27</v>
      </c>
      <c r="Q38" s="130" t="s">
        <v>694</v>
      </c>
      <c r="R38" s="131">
        <v>8</v>
      </c>
      <c r="S38" s="140"/>
      <c r="T38" s="143"/>
      <c r="U38" s="142"/>
      <c r="V38" s="140"/>
      <c r="W38" s="141"/>
      <c r="X38" s="142"/>
      <c r="Y38" s="140"/>
      <c r="Z38" s="141"/>
      <c r="AA38" s="142"/>
      <c r="AB38" s="140"/>
      <c r="AC38" s="141"/>
      <c r="AD38" s="142"/>
      <c r="AE38" s="133"/>
      <c r="AI38" s="133"/>
    </row>
    <row r="39" spans="1:35" s="134" customFormat="1" ht="12.75">
      <c r="A39" s="129" t="s">
        <v>19</v>
      </c>
      <c r="B39" s="135" t="s">
        <v>695</v>
      </c>
      <c r="C39" s="131">
        <v>1</v>
      </c>
      <c r="D39" s="144"/>
      <c r="E39" s="156"/>
      <c r="F39" s="142"/>
      <c r="G39" s="144"/>
      <c r="H39" s="143"/>
      <c r="I39" s="142"/>
      <c r="J39" s="154"/>
      <c r="K39" s="143"/>
      <c r="L39" s="142"/>
      <c r="M39" s="140"/>
      <c r="N39" s="143"/>
      <c r="O39" s="142"/>
      <c r="P39" s="129" t="s">
        <v>480</v>
      </c>
      <c r="Q39" s="130" t="s">
        <v>696</v>
      </c>
      <c r="R39" s="131">
        <v>7</v>
      </c>
      <c r="S39" s="144"/>
      <c r="T39" s="143"/>
      <c r="U39" s="142"/>
      <c r="V39" s="140"/>
      <c r="W39" s="141"/>
      <c r="X39" s="142"/>
      <c r="Y39" s="140"/>
      <c r="Z39" s="141"/>
      <c r="AA39" s="142"/>
      <c r="AB39" s="140"/>
      <c r="AC39" s="141"/>
      <c r="AD39" s="142"/>
      <c r="AE39" s="133"/>
      <c r="AI39" s="133"/>
    </row>
    <row r="40" spans="1:35" s="134" customFormat="1" ht="12.75">
      <c r="A40" s="129" t="s">
        <v>24</v>
      </c>
      <c r="B40" s="135">
        <v>107</v>
      </c>
      <c r="C40" s="131">
        <v>1</v>
      </c>
      <c r="D40" s="144"/>
      <c r="E40" s="156"/>
      <c r="F40" s="142"/>
      <c r="G40" s="144"/>
      <c r="H40" s="143"/>
      <c r="I40" s="142"/>
      <c r="J40" s="154"/>
      <c r="K40" s="143"/>
      <c r="L40" s="142"/>
      <c r="M40" s="140"/>
      <c r="N40" s="143"/>
      <c r="O40" s="142"/>
      <c r="P40" s="129" t="s">
        <v>24</v>
      </c>
      <c r="Q40" s="130">
        <v>3008</v>
      </c>
      <c r="R40" s="131">
        <v>6</v>
      </c>
      <c r="S40" s="140"/>
      <c r="T40" s="143"/>
      <c r="U40" s="142"/>
      <c r="V40" s="140"/>
      <c r="W40" s="141"/>
      <c r="X40" s="142"/>
      <c r="Y40" s="140"/>
      <c r="Z40" s="141"/>
      <c r="AA40" s="142"/>
      <c r="AB40" s="140"/>
      <c r="AC40" s="141"/>
      <c r="AD40" s="142"/>
      <c r="AE40" s="133"/>
      <c r="AI40" s="133"/>
    </row>
    <row r="41" spans="1:35" s="134" customFormat="1" ht="12.75">
      <c r="A41" s="129" t="s">
        <v>7</v>
      </c>
      <c r="B41" s="135" t="s">
        <v>697</v>
      </c>
      <c r="C41" s="131">
        <v>1</v>
      </c>
      <c r="D41" s="140"/>
      <c r="E41" s="156"/>
      <c r="F41" s="142"/>
      <c r="G41" s="144"/>
      <c r="H41" s="143"/>
      <c r="I41" s="142"/>
      <c r="J41" s="154"/>
      <c r="K41" s="143"/>
      <c r="L41" s="142"/>
      <c r="M41" s="140"/>
      <c r="N41" s="143"/>
      <c r="O41" s="141"/>
      <c r="P41" s="129" t="s">
        <v>15</v>
      </c>
      <c r="Q41" s="130" t="s">
        <v>698</v>
      </c>
      <c r="R41" s="131">
        <v>6</v>
      </c>
      <c r="S41" s="141"/>
      <c r="T41" s="143"/>
      <c r="U41" s="142"/>
      <c r="V41" s="140"/>
      <c r="W41" s="141"/>
      <c r="X41" s="142"/>
      <c r="Y41" s="140"/>
      <c r="Z41" s="141"/>
      <c r="AA41" s="142"/>
      <c r="AB41" s="140"/>
      <c r="AC41" s="141"/>
      <c r="AD41" s="142"/>
      <c r="AE41" s="133"/>
      <c r="AI41" s="133"/>
    </row>
    <row r="42" spans="1:35" s="134" customFormat="1" ht="12.75">
      <c r="A42" s="129" t="s">
        <v>27</v>
      </c>
      <c r="B42" s="135" t="s">
        <v>699</v>
      </c>
      <c r="C42" s="131">
        <v>1</v>
      </c>
      <c r="D42" s="144"/>
      <c r="E42" s="156"/>
      <c r="F42" s="142"/>
      <c r="G42" s="144"/>
      <c r="H42" s="143"/>
      <c r="I42" s="142"/>
      <c r="J42" s="154"/>
      <c r="K42" s="143"/>
      <c r="L42" s="142"/>
      <c r="M42" s="140"/>
      <c r="N42" s="143"/>
      <c r="O42" s="141"/>
      <c r="P42" s="129" t="s">
        <v>16</v>
      </c>
      <c r="Q42" s="130" t="s">
        <v>700</v>
      </c>
      <c r="R42" s="131">
        <v>5</v>
      </c>
      <c r="S42" s="141"/>
      <c r="T42" s="143"/>
      <c r="U42" s="142"/>
      <c r="V42" s="140"/>
      <c r="W42" s="141"/>
      <c r="X42" s="142"/>
      <c r="Y42" s="140"/>
      <c r="Z42" s="141"/>
      <c r="AA42" s="142"/>
      <c r="AB42" s="144"/>
      <c r="AC42" s="143"/>
      <c r="AD42" s="142"/>
      <c r="AE42" s="133"/>
      <c r="AI42" s="133"/>
    </row>
    <row r="43" spans="1:35" s="134" customFormat="1" ht="12.75">
      <c r="A43" s="140"/>
      <c r="B43" s="156"/>
      <c r="C43" s="142"/>
      <c r="D43" s="144"/>
      <c r="E43" s="156"/>
      <c r="F43" s="142"/>
      <c r="G43" s="144"/>
      <c r="H43" s="143"/>
      <c r="I43" s="142"/>
      <c r="J43" s="154"/>
      <c r="K43" s="143"/>
      <c r="L43" s="142"/>
      <c r="M43" s="140"/>
      <c r="N43" s="143"/>
      <c r="O43" s="141"/>
      <c r="P43" s="129" t="s">
        <v>32</v>
      </c>
      <c r="Q43" s="130" t="s">
        <v>701</v>
      </c>
      <c r="R43" s="131">
        <v>5</v>
      </c>
      <c r="S43" s="141"/>
      <c r="T43" s="143"/>
      <c r="U43" s="142"/>
      <c r="V43" s="140"/>
      <c r="W43" s="141"/>
      <c r="X43" s="142"/>
      <c r="Y43" s="140"/>
      <c r="Z43" s="141"/>
      <c r="AA43" s="142"/>
      <c r="AB43" s="144"/>
      <c r="AC43" s="143"/>
      <c r="AD43" s="142"/>
      <c r="AE43" s="133"/>
      <c r="AI43" s="133"/>
    </row>
    <row r="44" spans="1:35" s="134" customFormat="1" ht="12.75">
      <c r="A44" s="157"/>
      <c r="B44" s="158"/>
      <c r="C44" s="142"/>
      <c r="D44" s="144"/>
      <c r="E44" s="156"/>
      <c r="F44" s="142"/>
      <c r="G44" s="144"/>
      <c r="H44" s="143"/>
      <c r="I44" s="142"/>
      <c r="J44" s="154"/>
      <c r="K44" s="143"/>
      <c r="L44" s="142"/>
      <c r="M44" s="140"/>
      <c r="N44" s="143"/>
      <c r="O44" s="141"/>
      <c r="P44" s="129" t="s">
        <v>37</v>
      </c>
      <c r="Q44" s="130" t="s">
        <v>702</v>
      </c>
      <c r="R44" s="131">
        <v>5</v>
      </c>
      <c r="S44" s="141"/>
      <c r="T44" s="143"/>
      <c r="U44" s="142"/>
      <c r="V44" s="140"/>
      <c r="W44" s="141"/>
      <c r="X44" s="142"/>
      <c r="Y44" s="140"/>
      <c r="Z44" s="141"/>
      <c r="AA44" s="142"/>
      <c r="AB44" s="140"/>
      <c r="AC44" s="141"/>
      <c r="AD44" s="142"/>
      <c r="AE44" s="133"/>
      <c r="AI44" s="133"/>
    </row>
    <row r="45" spans="1:35" s="134" customFormat="1" ht="12.75">
      <c r="A45" s="140"/>
      <c r="B45" s="156"/>
      <c r="C45" s="142"/>
      <c r="D45" s="144"/>
      <c r="E45" s="156"/>
      <c r="F45" s="142"/>
      <c r="G45" s="144"/>
      <c r="H45" s="143"/>
      <c r="I45" s="142"/>
      <c r="J45" s="154"/>
      <c r="K45" s="143"/>
      <c r="L45" s="142"/>
      <c r="M45" s="140"/>
      <c r="N45" s="143"/>
      <c r="O45" s="141"/>
      <c r="P45" s="129" t="s">
        <v>37</v>
      </c>
      <c r="Q45" s="130" t="s">
        <v>703</v>
      </c>
      <c r="R45" s="131">
        <v>5</v>
      </c>
      <c r="S45" s="141"/>
      <c r="T45" s="143"/>
      <c r="U45" s="142"/>
      <c r="V45" s="140"/>
      <c r="W45" s="141"/>
      <c r="X45" s="142"/>
      <c r="Y45" s="140"/>
      <c r="Z45" s="141"/>
      <c r="AA45" s="142"/>
      <c r="AB45" s="140"/>
      <c r="AC45" s="141"/>
      <c r="AD45" s="142"/>
      <c r="AE45" s="133"/>
      <c r="AI45" s="133"/>
    </row>
    <row r="46" spans="1:35" s="134" customFormat="1" ht="12.75">
      <c r="A46" s="133"/>
      <c r="B46" s="155"/>
      <c r="C46" s="159"/>
      <c r="D46" s="144"/>
      <c r="E46" s="156"/>
      <c r="F46" s="142"/>
      <c r="G46" s="144"/>
      <c r="H46" s="143"/>
      <c r="I46" s="142"/>
      <c r="J46" s="154"/>
      <c r="K46" s="143"/>
      <c r="L46" s="142"/>
      <c r="M46" s="140"/>
      <c r="N46" s="143"/>
      <c r="O46" s="141"/>
      <c r="P46" s="129" t="s">
        <v>9</v>
      </c>
      <c r="Q46" s="130" t="s">
        <v>704</v>
      </c>
      <c r="R46" s="131">
        <v>5</v>
      </c>
      <c r="S46" s="141"/>
      <c r="T46" s="143"/>
      <c r="U46" s="142"/>
      <c r="V46" s="140"/>
      <c r="W46" s="141"/>
      <c r="X46" s="142"/>
      <c r="Y46" s="140"/>
      <c r="Z46" s="141"/>
      <c r="AA46" s="142"/>
      <c r="AB46" s="140"/>
      <c r="AC46" s="143"/>
      <c r="AD46" s="142"/>
      <c r="AE46" s="133"/>
      <c r="AI46" s="133"/>
    </row>
    <row r="47" spans="1:35" s="134" customFormat="1" ht="12.75">
      <c r="A47" s="140"/>
      <c r="B47" s="156"/>
      <c r="C47" s="142"/>
      <c r="D47" s="144"/>
      <c r="E47" s="156"/>
      <c r="F47" s="142"/>
      <c r="G47" s="144"/>
      <c r="H47" s="143"/>
      <c r="I47" s="142"/>
      <c r="J47" s="154"/>
      <c r="K47" s="143"/>
      <c r="L47" s="142"/>
      <c r="M47" s="140"/>
      <c r="N47" s="143"/>
      <c r="O47" s="141"/>
      <c r="P47" s="129" t="s">
        <v>8</v>
      </c>
      <c r="Q47" s="130" t="s">
        <v>705</v>
      </c>
      <c r="R47" s="131">
        <v>4</v>
      </c>
      <c r="S47" s="141"/>
      <c r="T47" s="143"/>
      <c r="U47" s="142"/>
      <c r="V47" s="140"/>
      <c r="W47" s="141"/>
      <c r="X47" s="142"/>
      <c r="Y47" s="140"/>
      <c r="Z47" s="141"/>
      <c r="AA47" s="142"/>
      <c r="AB47" s="140"/>
      <c r="AC47" s="141"/>
      <c r="AD47" s="142"/>
      <c r="AE47" s="133"/>
      <c r="AI47" s="133"/>
    </row>
    <row r="48" spans="1:35" s="134" customFormat="1" ht="12.75">
      <c r="A48" s="140"/>
      <c r="B48" s="156"/>
      <c r="C48" s="142"/>
      <c r="D48" s="144"/>
      <c r="E48" s="156"/>
      <c r="F48" s="142"/>
      <c r="G48" s="144"/>
      <c r="H48" s="143"/>
      <c r="I48" s="142"/>
      <c r="J48" s="154"/>
      <c r="K48" s="143"/>
      <c r="L48" s="142"/>
      <c r="M48" s="140"/>
      <c r="N48" s="143"/>
      <c r="O48" s="141"/>
      <c r="P48" s="129" t="s">
        <v>26</v>
      </c>
      <c r="Q48" s="130" t="s">
        <v>706</v>
      </c>
      <c r="R48" s="131">
        <v>4</v>
      </c>
      <c r="S48" s="141"/>
      <c r="T48" s="143"/>
      <c r="U48" s="142"/>
      <c r="V48" s="140"/>
      <c r="W48" s="141"/>
      <c r="X48" s="142"/>
      <c r="Y48" s="140"/>
      <c r="Z48" s="141"/>
      <c r="AA48" s="142"/>
      <c r="AB48" s="140"/>
      <c r="AC48" s="141"/>
      <c r="AD48" s="142"/>
      <c r="AE48" s="133"/>
      <c r="AI48" s="133"/>
    </row>
    <row r="49" spans="1:35" s="134" customFormat="1" ht="12.75">
      <c r="A49" s="140"/>
      <c r="B49" s="156"/>
      <c r="C49" s="142"/>
      <c r="D49" s="144"/>
      <c r="E49" s="156"/>
      <c r="F49" s="142"/>
      <c r="G49" s="144"/>
      <c r="H49" s="143"/>
      <c r="I49" s="142"/>
      <c r="J49" s="154"/>
      <c r="K49" s="143"/>
      <c r="L49" s="142"/>
      <c r="M49" s="140"/>
      <c r="N49" s="143"/>
      <c r="O49" s="141"/>
      <c r="P49" s="129" t="s">
        <v>6</v>
      </c>
      <c r="Q49" s="130" t="s">
        <v>707</v>
      </c>
      <c r="R49" s="131">
        <v>4</v>
      </c>
      <c r="S49" s="141"/>
      <c r="T49" s="143"/>
      <c r="U49" s="142"/>
      <c r="V49" s="140"/>
      <c r="W49" s="141"/>
      <c r="X49" s="142"/>
      <c r="Y49" s="140"/>
      <c r="Z49" s="141"/>
      <c r="AA49" s="142"/>
      <c r="AB49" s="140"/>
      <c r="AC49" s="141"/>
      <c r="AD49" s="142"/>
      <c r="AE49" s="133"/>
      <c r="AI49" s="133"/>
    </row>
    <row r="50" spans="1:35" s="134" customFormat="1" ht="12.75">
      <c r="A50" s="140"/>
      <c r="B50" s="156"/>
      <c r="C50" s="142"/>
      <c r="D50" s="140"/>
      <c r="E50" s="156"/>
      <c r="F50" s="142"/>
      <c r="G50" s="144"/>
      <c r="H50" s="143"/>
      <c r="I50" s="142"/>
      <c r="J50" s="154"/>
      <c r="K50" s="143"/>
      <c r="L50" s="142"/>
      <c r="M50" s="140"/>
      <c r="N50" s="143"/>
      <c r="O50" s="141"/>
      <c r="P50" s="129" t="s">
        <v>16</v>
      </c>
      <c r="Q50" s="130" t="s">
        <v>708</v>
      </c>
      <c r="R50" s="131">
        <v>3</v>
      </c>
      <c r="S50" s="140"/>
      <c r="T50" s="143"/>
      <c r="U50" s="142"/>
      <c r="V50" s="140"/>
      <c r="W50" s="141"/>
      <c r="X50" s="142"/>
      <c r="Y50" s="140"/>
      <c r="Z50" s="141"/>
      <c r="AA50" s="142"/>
      <c r="AB50" s="140"/>
      <c r="AC50" s="141"/>
      <c r="AD50" s="142"/>
      <c r="AE50" s="133"/>
      <c r="AI50" s="133"/>
    </row>
    <row r="51" spans="1:35" s="134" customFormat="1" ht="12.75">
      <c r="A51" s="140"/>
      <c r="B51" s="156"/>
      <c r="C51" s="142"/>
      <c r="D51" s="144"/>
      <c r="E51" s="156"/>
      <c r="F51" s="142"/>
      <c r="G51" s="144"/>
      <c r="H51" s="143"/>
      <c r="I51" s="142"/>
      <c r="J51" s="154"/>
      <c r="K51" s="143"/>
      <c r="L51" s="142"/>
      <c r="M51" s="140"/>
      <c r="N51" s="143"/>
      <c r="O51" s="141"/>
      <c r="P51" s="129" t="s">
        <v>40</v>
      </c>
      <c r="Q51" s="132" t="s">
        <v>709</v>
      </c>
      <c r="R51" s="131">
        <v>3</v>
      </c>
      <c r="S51" s="141"/>
      <c r="T51" s="143"/>
      <c r="U51" s="142"/>
      <c r="V51" s="140"/>
      <c r="W51" s="141"/>
      <c r="X51" s="142"/>
      <c r="Y51" s="140"/>
      <c r="Z51" s="141"/>
      <c r="AA51" s="142"/>
      <c r="AB51" s="140"/>
      <c r="AC51" s="141"/>
      <c r="AD51" s="142"/>
      <c r="AE51" s="133"/>
      <c r="AI51" s="133"/>
    </row>
    <row r="52" spans="1:35" s="134" customFormat="1" ht="12.75">
      <c r="A52" s="140"/>
      <c r="B52" s="156"/>
      <c r="C52" s="142"/>
      <c r="D52" s="144"/>
      <c r="E52" s="156"/>
      <c r="F52" s="142"/>
      <c r="G52" s="144"/>
      <c r="H52" s="143"/>
      <c r="I52" s="142"/>
      <c r="J52" s="154"/>
      <c r="K52" s="143"/>
      <c r="L52" s="142"/>
      <c r="M52" s="140"/>
      <c r="N52" s="143"/>
      <c r="O52" s="141"/>
      <c r="P52" s="129" t="s">
        <v>23</v>
      </c>
      <c r="Q52" s="130" t="s">
        <v>710</v>
      </c>
      <c r="R52" s="131">
        <v>3</v>
      </c>
      <c r="S52" s="141"/>
      <c r="T52" s="143"/>
      <c r="U52" s="142"/>
      <c r="V52" s="140"/>
      <c r="W52" s="141"/>
      <c r="X52" s="142"/>
      <c r="Y52" s="140"/>
      <c r="Z52" s="141"/>
      <c r="AA52" s="142"/>
      <c r="AB52" s="140"/>
      <c r="AC52" s="141"/>
      <c r="AD52" s="142"/>
      <c r="AE52" s="133"/>
      <c r="AI52" s="133"/>
    </row>
    <row r="53" spans="1:35" s="134" customFormat="1" ht="12.75">
      <c r="A53" s="140"/>
      <c r="B53" s="156"/>
      <c r="C53" s="142"/>
      <c r="D53" s="144"/>
      <c r="E53" s="156"/>
      <c r="F53" s="142"/>
      <c r="G53" s="144"/>
      <c r="H53" s="143"/>
      <c r="I53" s="142"/>
      <c r="J53" s="154"/>
      <c r="K53" s="143"/>
      <c r="L53" s="142"/>
      <c r="M53" s="140"/>
      <c r="N53" s="143"/>
      <c r="O53" s="141"/>
      <c r="P53" s="129" t="s">
        <v>23</v>
      </c>
      <c r="Q53" s="130" t="s">
        <v>711</v>
      </c>
      <c r="R53" s="131">
        <v>3</v>
      </c>
      <c r="S53" s="141"/>
      <c r="T53" s="143"/>
      <c r="U53" s="142"/>
      <c r="V53" s="140"/>
      <c r="W53" s="141"/>
      <c r="X53" s="142"/>
      <c r="Y53" s="140"/>
      <c r="Z53" s="141"/>
      <c r="AA53" s="142"/>
      <c r="AB53" s="140"/>
      <c r="AC53" s="141"/>
      <c r="AD53" s="142"/>
      <c r="AE53" s="133"/>
      <c r="AF53" s="133"/>
      <c r="AG53" s="133"/>
      <c r="AH53" s="133"/>
      <c r="AI53" s="133"/>
    </row>
    <row r="54" spans="1:35" s="134" customFormat="1" ht="12.75">
      <c r="A54" s="140"/>
      <c r="B54" s="156"/>
      <c r="C54" s="142"/>
      <c r="D54" s="144"/>
      <c r="E54" s="156"/>
      <c r="F54" s="142"/>
      <c r="G54" s="144"/>
      <c r="H54" s="143"/>
      <c r="I54" s="142"/>
      <c r="J54" s="154"/>
      <c r="K54" s="143"/>
      <c r="L54" s="142"/>
      <c r="M54" s="140"/>
      <c r="N54" s="143"/>
      <c r="O54" s="141"/>
      <c r="P54" s="129" t="s">
        <v>13</v>
      </c>
      <c r="Q54" s="130" t="s">
        <v>712</v>
      </c>
      <c r="R54" s="131">
        <v>3</v>
      </c>
      <c r="S54" s="141"/>
      <c r="T54" s="143"/>
      <c r="U54" s="142"/>
      <c r="V54" s="140"/>
      <c r="W54" s="141"/>
      <c r="X54" s="142"/>
      <c r="Y54" s="140"/>
      <c r="Z54" s="141"/>
      <c r="AA54" s="142"/>
      <c r="AB54" s="140"/>
      <c r="AC54" s="141"/>
      <c r="AD54" s="142"/>
      <c r="AE54" s="133"/>
      <c r="AF54" s="133"/>
      <c r="AG54" s="133"/>
      <c r="AH54" s="133"/>
      <c r="AI54" s="133"/>
    </row>
    <row r="55" spans="1:35" s="134" customFormat="1" ht="12.75">
      <c r="A55" s="140"/>
      <c r="B55" s="156"/>
      <c r="C55" s="142"/>
      <c r="D55" s="144"/>
      <c r="E55" s="156"/>
      <c r="F55" s="142"/>
      <c r="G55" s="144"/>
      <c r="H55" s="143"/>
      <c r="I55" s="142"/>
      <c r="J55" s="154"/>
      <c r="K55" s="143"/>
      <c r="L55" s="142"/>
      <c r="M55" s="140"/>
      <c r="N55" s="143"/>
      <c r="O55" s="141"/>
      <c r="P55" s="129" t="s">
        <v>16</v>
      </c>
      <c r="Q55" s="132" t="s">
        <v>713</v>
      </c>
      <c r="R55" s="131">
        <v>2</v>
      </c>
      <c r="S55" s="141"/>
      <c r="T55" s="143"/>
      <c r="U55" s="142"/>
      <c r="V55" s="140"/>
      <c r="W55" s="141"/>
      <c r="X55" s="142"/>
      <c r="Y55" s="140"/>
      <c r="Z55" s="141"/>
      <c r="AA55" s="142"/>
      <c r="AB55" s="140"/>
      <c r="AC55" s="141"/>
      <c r="AD55" s="142"/>
      <c r="AE55" s="133"/>
      <c r="AF55" s="133"/>
      <c r="AG55" s="133"/>
      <c r="AH55" s="133"/>
      <c r="AI55" s="133"/>
    </row>
    <row r="56" spans="1:35" s="134" customFormat="1" ht="12.75">
      <c r="A56" s="140"/>
      <c r="B56" s="156"/>
      <c r="C56" s="142"/>
      <c r="D56" s="144"/>
      <c r="E56" s="156"/>
      <c r="F56" s="142"/>
      <c r="G56" s="144"/>
      <c r="H56" s="143"/>
      <c r="I56" s="142"/>
      <c r="J56" s="154"/>
      <c r="K56" s="143"/>
      <c r="L56" s="142"/>
      <c r="M56" s="140"/>
      <c r="N56" s="143"/>
      <c r="O56" s="141"/>
      <c r="P56" s="129" t="s">
        <v>10</v>
      </c>
      <c r="Q56" s="130" t="s">
        <v>714</v>
      </c>
      <c r="R56" s="131">
        <v>2</v>
      </c>
      <c r="S56" s="141"/>
      <c r="T56" s="143"/>
      <c r="U56" s="142"/>
      <c r="V56" s="140"/>
      <c r="W56" s="141"/>
      <c r="X56" s="142"/>
      <c r="Y56" s="140"/>
      <c r="Z56" s="141"/>
      <c r="AA56" s="142"/>
      <c r="AB56" s="140"/>
      <c r="AC56" s="141"/>
      <c r="AD56" s="142"/>
      <c r="AE56" s="133"/>
      <c r="AF56" s="133"/>
      <c r="AG56" s="133"/>
      <c r="AH56" s="133"/>
      <c r="AI56" s="133"/>
    </row>
    <row r="57" spans="1:35" s="134" customFormat="1" ht="12.75">
      <c r="A57" s="140"/>
      <c r="B57" s="156"/>
      <c r="C57" s="142"/>
      <c r="D57" s="144"/>
      <c r="E57" s="156"/>
      <c r="F57" s="142"/>
      <c r="G57" s="144"/>
      <c r="H57" s="143"/>
      <c r="I57" s="142"/>
      <c r="J57" s="154"/>
      <c r="K57" s="143"/>
      <c r="L57" s="142"/>
      <c r="M57" s="140"/>
      <c r="N57" s="143"/>
      <c r="O57" s="141"/>
      <c r="P57" s="129" t="s">
        <v>42</v>
      </c>
      <c r="Q57" s="130" t="s">
        <v>715</v>
      </c>
      <c r="R57" s="131">
        <v>2</v>
      </c>
      <c r="S57" s="141"/>
      <c r="T57" s="143"/>
      <c r="U57" s="142"/>
      <c r="V57" s="140"/>
      <c r="W57" s="141"/>
      <c r="X57" s="142"/>
      <c r="Y57" s="140"/>
      <c r="Z57" s="141"/>
      <c r="AA57" s="142"/>
      <c r="AB57" s="144"/>
      <c r="AC57" s="143"/>
      <c r="AD57" s="142"/>
      <c r="AE57" s="133"/>
      <c r="AF57" s="133"/>
      <c r="AG57" s="133"/>
      <c r="AH57" s="133"/>
      <c r="AI57" s="133"/>
    </row>
    <row r="58" spans="1:35" s="134" customFormat="1" ht="12.75">
      <c r="A58" s="140"/>
      <c r="B58" s="156"/>
      <c r="C58" s="142"/>
      <c r="D58" s="144"/>
      <c r="E58" s="156"/>
      <c r="F58" s="142"/>
      <c r="G58" s="144"/>
      <c r="H58" s="143"/>
      <c r="I58" s="142"/>
      <c r="J58" s="154"/>
      <c r="K58" s="143"/>
      <c r="L58" s="142"/>
      <c r="M58" s="140"/>
      <c r="N58" s="143"/>
      <c r="O58" s="141"/>
      <c r="P58" s="129" t="s">
        <v>44</v>
      </c>
      <c r="Q58" s="130" t="s">
        <v>716</v>
      </c>
      <c r="R58" s="131">
        <v>2</v>
      </c>
      <c r="S58" s="141"/>
      <c r="T58" s="143"/>
      <c r="U58" s="142"/>
      <c r="V58" s="140"/>
      <c r="W58" s="141"/>
      <c r="X58" s="142"/>
      <c r="Y58" s="140"/>
      <c r="Z58" s="141"/>
      <c r="AA58" s="142"/>
      <c r="AB58" s="140"/>
      <c r="AC58" s="141"/>
      <c r="AD58" s="142"/>
      <c r="AE58" s="133"/>
      <c r="AF58" s="133"/>
      <c r="AG58" s="133"/>
      <c r="AH58" s="133"/>
      <c r="AI58" s="133"/>
    </row>
    <row r="59" spans="1:35" s="134" customFormat="1" ht="12.75">
      <c r="A59" s="140"/>
      <c r="B59" s="156"/>
      <c r="C59" s="142"/>
      <c r="D59" s="144"/>
      <c r="E59" s="156"/>
      <c r="F59" s="142"/>
      <c r="G59" s="144"/>
      <c r="H59" s="143"/>
      <c r="I59" s="142"/>
      <c r="J59" s="154"/>
      <c r="K59" s="143"/>
      <c r="L59" s="142"/>
      <c r="M59" s="140"/>
      <c r="N59" s="143"/>
      <c r="O59" s="141"/>
      <c r="P59" s="129" t="s">
        <v>37</v>
      </c>
      <c r="Q59" s="132" t="s">
        <v>717</v>
      </c>
      <c r="R59" s="131">
        <v>2</v>
      </c>
      <c r="S59" s="141"/>
      <c r="T59" s="143"/>
      <c r="U59" s="142"/>
      <c r="V59" s="140"/>
      <c r="W59" s="141"/>
      <c r="X59" s="142"/>
      <c r="Y59" s="140"/>
      <c r="Z59" s="141"/>
      <c r="AA59" s="142"/>
      <c r="AB59" s="140"/>
      <c r="AC59" s="141"/>
      <c r="AD59" s="142"/>
      <c r="AE59" s="133"/>
      <c r="AF59" s="133"/>
      <c r="AG59" s="133"/>
      <c r="AH59" s="133"/>
      <c r="AI59" s="133"/>
    </row>
    <row r="60" spans="1:35" s="134" customFormat="1" ht="12.75">
      <c r="A60" s="140"/>
      <c r="B60" s="156"/>
      <c r="C60" s="142"/>
      <c r="D60" s="144"/>
      <c r="E60" s="156"/>
      <c r="F60" s="142"/>
      <c r="G60" s="144"/>
      <c r="H60" s="143"/>
      <c r="I60" s="142"/>
      <c r="J60" s="154"/>
      <c r="K60" s="143"/>
      <c r="L60" s="142"/>
      <c r="M60" s="140"/>
      <c r="N60" s="143"/>
      <c r="O60" s="141"/>
      <c r="P60" s="129" t="s">
        <v>18</v>
      </c>
      <c r="Q60" s="130" t="s">
        <v>718</v>
      </c>
      <c r="R60" s="131">
        <v>2</v>
      </c>
      <c r="S60" s="141"/>
      <c r="T60" s="143"/>
      <c r="U60" s="142"/>
      <c r="V60" s="140"/>
      <c r="W60" s="141"/>
      <c r="X60" s="142"/>
      <c r="Y60" s="140"/>
      <c r="Z60" s="141"/>
      <c r="AA60" s="142"/>
      <c r="AB60" s="140"/>
      <c r="AC60" s="141"/>
      <c r="AD60" s="142"/>
      <c r="AE60" s="133"/>
      <c r="AF60" s="133"/>
      <c r="AG60" s="133"/>
      <c r="AH60" s="133"/>
      <c r="AI60" s="133"/>
    </row>
    <row r="61" spans="1:35" s="134" customFormat="1" ht="12.75">
      <c r="A61" s="140"/>
      <c r="B61" s="156"/>
      <c r="C61" s="142"/>
      <c r="D61" s="144"/>
      <c r="E61" s="156"/>
      <c r="F61" s="142"/>
      <c r="G61" s="144"/>
      <c r="H61" s="143"/>
      <c r="I61" s="142"/>
      <c r="J61" s="154"/>
      <c r="K61" s="143"/>
      <c r="L61" s="142"/>
      <c r="M61" s="140"/>
      <c r="N61" s="143"/>
      <c r="O61" s="141"/>
      <c r="P61" s="129" t="s">
        <v>9</v>
      </c>
      <c r="Q61" s="130" t="s">
        <v>719</v>
      </c>
      <c r="R61" s="131">
        <v>2</v>
      </c>
      <c r="S61" s="141"/>
      <c r="T61" s="143"/>
      <c r="U61" s="142"/>
      <c r="V61" s="140"/>
      <c r="W61" s="141"/>
      <c r="X61" s="142"/>
      <c r="Y61" s="140"/>
      <c r="Z61" s="141"/>
      <c r="AA61" s="142"/>
      <c r="AB61" s="140"/>
      <c r="AC61" s="143"/>
      <c r="AD61" s="142"/>
      <c r="AE61" s="133"/>
      <c r="AF61" s="133"/>
      <c r="AG61" s="133"/>
      <c r="AH61" s="133"/>
      <c r="AI61" s="133"/>
    </row>
    <row r="62" spans="1:35" s="134" customFormat="1" ht="12.75">
      <c r="A62" s="140"/>
      <c r="B62" s="156"/>
      <c r="C62" s="142"/>
      <c r="D62" s="144"/>
      <c r="E62" s="156"/>
      <c r="F62" s="142"/>
      <c r="G62" s="144"/>
      <c r="H62" s="143"/>
      <c r="I62" s="142"/>
      <c r="J62" s="154"/>
      <c r="K62" s="143"/>
      <c r="L62" s="142"/>
      <c r="M62" s="140"/>
      <c r="N62" s="143"/>
      <c r="O62" s="141"/>
      <c r="P62" s="129" t="s">
        <v>19</v>
      </c>
      <c r="Q62" s="130" t="s">
        <v>720</v>
      </c>
      <c r="R62" s="131">
        <v>2</v>
      </c>
      <c r="S62" s="141"/>
      <c r="T62" s="143"/>
      <c r="U62" s="142"/>
      <c r="V62" s="140"/>
      <c r="W62" s="141"/>
      <c r="X62" s="142"/>
      <c r="Y62" s="140"/>
      <c r="Z62" s="141"/>
      <c r="AA62" s="142"/>
      <c r="AB62" s="144"/>
      <c r="AC62" s="143"/>
      <c r="AD62" s="142"/>
      <c r="AE62" s="133"/>
      <c r="AF62" s="133"/>
      <c r="AG62" s="133"/>
      <c r="AH62" s="133"/>
      <c r="AI62" s="133"/>
    </row>
    <row r="63" spans="1:35" s="134" customFormat="1" ht="12.75">
      <c r="A63" s="140"/>
      <c r="B63" s="156"/>
      <c r="C63" s="142"/>
      <c r="D63" s="144"/>
      <c r="E63" s="156"/>
      <c r="F63" s="142"/>
      <c r="G63" s="144"/>
      <c r="H63" s="143"/>
      <c r="I63" s="142"/>
      <c r="J63" s="154"/>
      <c r="K63" s="143"/>
      <c r="L63" s="142"/>
      <c r="M63" s="140"/>
      <c r="N63" s="143"/>
      <c r="O63" s="141"/>
      <c r="P63" s="129" t="s">
        <v>24</v>
      </c>
      <c r="Q63" s="130">
        <v>4007</v>
      </c>
      <c r="R63" s="131">
        <v>2</v>
      </c>
      <c r="S63" s="141"/>
      <c r="T63" s="143"/>
      <c r="U63" s="142"/>
      <c r="V63" s="140"/>
      <c r="W63" s="141"/>
      <c r="X63" s="142"/>
      <c r="Y63" s="140"/>
      <c r="Z63" s="141"/>
      <c r="AA63" s="142"/>
      <c r="AB63" s="144"/>
      <c r="AC63" s="143"/>
      <c r="AD63" s="142"/>
      <c r="AE63" s="133"/>
      <c r="AF63" s="133"/>
      <c r="AG63" s="133"/>
      <c r="AH63" s="133"/>
      <c r="AI63" s="133"/>
    </row>
    <row r="64" spans="1:35" s="134" customFormat="1" ht="12.75">
      <c r="A64" s="140"/>
      <c r="B64" s="156"/>
      <c r="C64" s="142"/>
      <c r="D64" s="144"/>
      <c r="E64" s="156"/>
      <c r="F64" s="142"/>
      <c r="G64" s="144"/>
      <c r="H64" s="143"/>
      <c r="I64" s="142"/>
      <c r="J64" s="154"/>
      <c r="K64" s="143"/>
      <c r="L64" s="142"/>
      <c r="M64" s="140"/>
      <c r="N64" s="143"/>
      <c r="O64" s="141"/>
      <c r="P64" s="129" t="s">
        <v>43</v>
      </c>
      <c r="Q64" s="130" t="s">
        <v>721</v>
      </c>
      <c r="R64" s="131">
        <v>2</v>
      </c>
      <c r="S64" s="141"/>
      <c r="T64" s="143"/>
      <c r="U64" s="142"/>
      <c r="V64" s="140"/>
      <c r="W64" s="141"/>
      <c r="X64" s="142"/>
      <c r="Y64" s="140"/>
      <c r="Z64" s="141"/>
      <c r="AA64" s="142"/>
      <c r="AB64" s="140"/>
      <c r="AC64" s="143"/>
      <c r="AD64" s="142"/>
      <c r="AE64" s="133"/>
      <c r="AF64" s="133"/>
      <c r="AG64" s="133"/>
      <c r="AH64" s="133"/>
      <c r="AI64" s="133"/>
    </row>
    <row r="65" spans="1:35" s="134" customFormat="1" ht="12.75">
      <c r="A65" s="140"/>
      <c r="B65" s="156"/>
      <c r="C65" s="142"/>
      <c r="D65" s="144"/>
      <c r="E65" s="156"/>
      <c r="F65" s="142"/>
      <c r="G65" s="144"/>
      <c r="H65" s="143"/>
      <c r="I65" s="142"/>
      <c r="J65" s="154"/>
      <c r="K65" s="143"/>
      <c r="L65" s="142"/>
      <c r="M65" s="140"/>
      <c r="N65" s="143"/>
      <c r="O65" s="141"/>
      <c r="P65" s="129" t="s">
        <v>47</v>
      </c>
      <c r="Q65" s="130" t="s">
        <v>722</v>
      </c>
      <c r="R65" s="131">
        <v>1</v>
      </c>
      <c r="S65" s="141"/>
      <c r="T65" s="143"/>
      <c r="U65" s="142"/>
      <c r="V65" s="140"/>
      <c r="W65" s="141"/>
      <c r="X65" s="142"/>
      <c r="Y65" s="140"/>
      <c r="Z65" s="141"/>
      <c r="AA65" s="142"/>
      <c r="AB65" s="140"/>
      <c r="AC65" s="141"/>
      <c r="AD65" s="142"/>
      <c r="AE65" s="133"/>
      <c r="AF65" s="133"/>
      <c r="AG65" s="133"/>
      <c r="AH65" s="133"/>
      <c r="AI65" s="133"/>
    </row>
    <row r="66" spans="1:35" s="134" customFormat="1" ht="12.75">
      <c r="A66" s="140"/>
      <c r="B66" s="156"/>
      <c r="C66" s="142"/>
      <c r="D66" s="144"/>
      <c r="E66" s="156"/>
      <c r="F66" s="142"/>
      <c r="G66" s="144"/>
      <c r="H66" s="143"/>
      <c r="I66" s="142"/>
      <c r="J66" s="154"/>
      <c r="K66" s="143"/>
      <c r="L66" s="142"/>
      <c r="M66" s="140"/>
      <c r="N66" s="143"/>
      <c r="O66" s="141"/>
      <c r="P66" s="129" t="s">
        <v>42</v>
      </c>
      <c r="Q66" s="132" t="s">
        <v>723</v>
      </c>
      <c r="R66" s="131">
        <v>1</v>
      </c>
      <c r="S66" s="141"/>
      <c r="T66" s="143"/>
      <c r="U66" s="142"/>
      <c r="V66" s="140"/>
      <c r="W66" s="141"/>
      <c r="X66" s="142"/>
      <c r="Y66" s="140"/>
      <c r="Z66" s="141"/>
      <c r="AA66" s="142"/>
      <c r="AB66" s="140"/>
      <c r="AC66" s="143"/>
      <c r="AD66" s="142"/>
      <c r="AE66" s="133"/>
      <c r="AF66" s="133"/>
      <c r="AG66" s="133"/>
      <c r="AH66" s="133"/>
      <c r="AI66" s="133"/>
    </row>
    <row r="67" spans="1:35" s="134" customFormat="1" ht="12.75">
      <c r="A67" s="140"/>
      <c r="B67" s="156"/>
      <c r="C67" s="142"/>
      <c r="D67" s="144"/>
      <c r="E67" s="156"/>
      <c r="F67" s="142"/>
      <c r="G67" s="144"/>
      <c r="H67" s="143"/>
      <c r="I67" s="142"/>
      <c r="J67" s="154"/>
      <c r="K67" s="143"/>
      <c r="L67" s="142"/>
      <c r="M67" s="140"/>
      <c r="N67" s="143"/>
      <c r="O67" s="141"/>
      <c r="P67" s="129" t="s">
        <v>40</v>
      </c>
      <c r="Q67" s="130" t="s">
        <v>724</v>
      </c>
      <c r="R67" s="131">
        <v>1</v>
      </c>
      <c r="S67" s="141"/>
      <c r="T67" s="143"/>
      <c r="U67" s="142"/>
      <c r="V67" s="140"/>
      <c r="W67" s="141"/>
      <c r="X67" s="142"/>
      <c r="Y67" s="140"/>
      <c r="Z67" s="141"/>
      <c r="AA67" s="142"/>
      <c r="AB67" s="140"/>
      <c r="AC67" s="141"/>
      <c r="AD67" s="142"/>
      <c r="AE67" s="133"/>
      <c r="AF67" s="133"/>
      <c r="AG67" s="133"/>
      <c r="AH67" s="133"/>
      <c r="AI67" s="133"/>
    </row>
    <row r="68" spans="1:35" s="134" customFormat="1" ht="12.75">
      <c r="A68" s="140"/>
      <c r="B68" s="156"/>
      <c r="C68" s="142"/>
      <c r="D68" s="144"/>
      <c r="E68" s="156"/>
      <c r="F68" s="142"/>
      <c r="G68" s="144"/>
      <c r="H68" s="143"/>
      <c r="I68" s="142"/>
      <c r="J68" s="154"/>
      <c r="K68" s="143"/>
      <c r="L68" s="142"/>
      <c r="M68" s="140"/>
      <c r="N68" s="143"/>
      <c r="O68" s="141"/>
      <c r="P68" s="129" t="s">
        <v>37</v>
      </c>
      <c r="Q68" s="130" t="s">
        <v>725</v>
      </c>
      <c r="R68" s="131">
        <v>1</v>
      </c>
      <c r="S68" s="141"/>
      <c r="T68" s="143"/>
      <c r="U68" s="142"/>
      <c r="V68" s="140"/>
      <c r="W68" s="141"/>
      <c r="X68" s="142"/>
      <c r="Y68" s="140"/>
      <c r="Z68" s="141"/>
      <c r="AA68" s="142"/>
      <c r="AB68" s="140"/>
      <c r="AC68" s="141"/>
      <c r="AD68" s="142"/>
      <c r="AE68" s="133"/>
      <c r="AF68" s="133"/>
      <c r="AG68" s="133"/>
      <c r="AH68" s="133"/>
      <c r="AI68" s="133"/>
    </row>
    <row r="69" spans="1:35" s="134" customFormat="1" ht="12.75">
      <c r="A69" s="140"/>
      <c r="B69" s="156"/>
      <c r="C69" s="142"/>
      <c r="D69" s="144"/>
      <c r="E69" s="156"/>
      <c r="F69" s="142"/>
      <c r="G69" s="144"/>
      <c r="H69" s="143"/>
      <c r="I69" s="142"/>
      <c r="J69" s="154"/>
      <c r="K69" s="143"/>
      <c r="L69" s="142"/>
      <c r="M69" s="140"/>
      <c r="N69" s="143"/>
      <c r="O69" s="141"/>
      <c r="P69" s="129" t="s">
        <v>37</v>
      </c>
      <c r="Q69" s="132" t="s">
        <v>726</v>
      </c>
      <c r="R69" s="131">
        <v>1</v>
      </c>
      <c r="S69" s="141"/>
      <c r="T69" s="143"/>
      <c r="U69" s="142"/>
      <c r="V69" s="140"/>
      <c r="W69" s="141"/>
      <c r="X69" s="142"/>
      <c r="Y69" s="140"/>
      <c r="Z69" s="141"/>
      <c r="AA69" s="142"/>
      <c r="AB69" s="140"/>
      <c r="AC69" s="141"/>
      <c r="AD69" s="142"/>
      <c r="AE69" s="133"/>
      <c r="AF69" s="133"/>
      <c r="AG69" s="133"/>
      <c r="AH69" s="133"/>
      <c r="AI69" s="133"/>
    </row>
    <row r="70" spans="1:35" s="134" customFormat="1" ht="12.75">
      <c r="A70" s="140"/>
      <c r="B70" s="156"/>
      <c r="C70" s="142"/>
      <c r="D70" s="144"/>
      <c r="E70" s="156"/>
      <c r="F70" s="142"/>
      <c r="G70" s="144"/>
      <c r="H70" s="143"/>
      <c r="I70" s="142"/>
      <c r="J70" s="154"/>
      <c r="K70" s="143"/>
      <c r="L70" s="142"/>
      <c r="M70" s="140"/>
      <c r="N70" s="143"/>
      <c r="O70" s="141"/>
      <c r="P70" s="129" t="s">
        <v>18</v>
      </c>
      <c r="Q70" s="130" t="s">
        <v>727</v>
      </c>
      <c r="R70" s="131">
        <v>1</v>
      </c>
      <c r="S70" s="141"/>
      <c r="T70" s="143"/>
      <c r="U70" s="142"/>
      <c r="V70" s="140"/>
      <c r="W70" s="141"/>
      <c r="X70" s="142"/>
      <c r="Y70" s="140"/>
      <c r="Z70" s="141"/>
      <c r="AA70" s="142"/>
      <c r="AB70" s="140"/>
      <c r="AC70" s="141"/>
      <c r="AD70" s="142"/>
      <c r="AE70" s="133"/>
      <c r="AF70" s="133"/>
      <c r="AG70" s="133"/>
      <c r="AH70" s="133"/>
      <c r="AI70" s="133"/>
    </row>
    <row r="71" spans="1:35" s="134" customFormat="1" ht="12.75">
      <c r="A71" s="140"/>
      <c r="B71" s="156"/>
      <c r="C71" s="142"/>
      <c r="D71" s="144"/>
      <c r="E71" s="156"/>
      <c r="F71" s="142"/>
      <c r="G71" s="144"/>
      <c r="H71" s="143"/>
      <c r="I71" s="142"/>
      <c r="J71" s="154"/>
      <c r="K71" s="143"/>
      <c r="L71" s="142"/>
      <c r="M71" s="140"/>
      <c r="N71" s="143"/>
      <c r="O71" s="141"/>
      <c r="P71" s="129" t="s">
        <v>480</v>
      </c>
      <c r="Q71" s="130" t="s">
        <v>728</v>
      </c>
      <c r="R71" s="131">
        <v>1</v>
      </c>
      <c r="S71" s="141"/>
      <c r="T71" s="143"/>
      <c r="U71" s="142"/>
      <c r="V71" s="140"/>
      <c r="W71" s="141"/>
      <c r="X71" s="142"/>
      <c r="Y71" s="140"/>
      <c r="Z71" s="141"/>
      <c r="AA71" s="142"/>
      <c r="AB71" s="140"/>
      <c r="AC71" s="141"/>
      <c r="AD71" s="142"/>
      <c r="AE71" s="133"/>
      <c r="AF71" s="133"/>
      <c r="AG71" s="133"/>
      <c r="AH71" s="133"/>
      <c r="AI71" s="133"/>
    </row>
    <row r="72" spans="1:35" s="134" customFormat="1" ht="12.75">
      <c r="A72" s="140"/>
      <c r="B72" s="156"/>
      <c r="C72" s="142"/>
      <c r="D72" s="144"/>
      <c r="E72" s="156"/>
      <c r="F72" s="142"/>
      <c r="G72" s="144"/>
      <c r="H72" s="143"/>
      <c r="I72" s="142"/>
      <c r="J72" s="154"/>
      <c r="K72" s="143"/>
      <c r="L72" s="142"/>
      <c r="M72" s="140"/>
      <c r="N72" s="143"/>
      <c r="O72" s="141"/>
      <c r="P72" s="129" t="s">
        <v>23</v>
      </c>
      <c r="Q72" s="130" t="s">
        <v>729</v>
      </c>
      <c r="R72" s="131">
        <v>1</v>
      </c>
      <c r="S72" s="141"/>
      <c r="T72" s="143"/>
      <c r="U72" s="142"/>
      <c r="V72" s="140"/>
      <c r="W72" s="141"/>
      <c r="X72" s="142"/>
      <c r="Y72" s="140"/>
      <c r="Z72" s="141"/>
      <c r="AA72" s="142"/>
      <c r="AB72" s="140"/>
      <c r="AC72" s="141"/>
      <c r="AD72" s="142"/>
      <c r="AE72" s="133"/>
      <c r="AF72" s="133"/>
      <c r="AG72" s="133"/>
      <c r="AH72" s="133"/>
      <c r="AI72" s="133"/>
    </row>
    <row r="73" spans="1:35" s="134" customFormat="1" ht="12.75">
      <c r="A73" s="140"/>
      <c r="B73" s="156"/>
      <c r="C73" s="142"/>
      <c r="D73" s="144"/>
      <c r="E73" s="156"/>
      <c r="F73" s="142"/>
      <c r="G73" s="144"/>
      <c r="H73" s="143"/>
      <c r="I73" s="142"/>
      <c r="J73" s="154"/>
      <c r="K73" s="143"/>
      <c r="L73" s="142"/>
      <c r="M73" s="140"/>
      <c r="N73" s="143"/>
      <c r="O73" s="141"/>
      <c r="P73" s="129" t="s">
        <v>28</v>
      </c>
      <c r="Q73" s="132" t="s">
        <v>730</v>
      </c>
      <c r="R73" s="131">
        <v>1</v>
      </c>
      <c r="S73" s="141"/>
      <c r="T73" s="143"/>
      <c r="U73" s="142"/>
      <c r="V73" s="140"/>
      <c r="W73" s="141"/>
      <c r="X73" s="142"/>
      <c r="Y73" s="140"/>
      <c r="Z73" s="141"/>
      <c r="AA73" s="142"/>
      <c r="AB73" s="140"/>
      <c r="AC73" s="133"/>
      <c r="AD73" s="142"/>
      <c r="AE73" s="133"/>
      <c r="AF73" s="133"/>
      <c r="AG73" s="133"/>
      <c r="AH73" s="133"/>
      <c r="AI73" s="133"/>
    </row>
    <row r="74" spans="1:35" s="134" customFormat="1" ht="12.75">
      <c r="A74" s="140"/>
      <c r="B74" s="156"/>
      <c r="C74" s="142"/>
      <c r="D74" s="144"/>
      <c r="E74" s="156"/>
      <c r="F74" s="142"/>
      <c r="G74" s="144"/>
      <c r="H74" s="143"/>
      <c r="I74" s="142"/>
      <c r="J74" s="154"/>
      <c r="K74" s="143"/>
      <c r="L74" s="142"/>
      <c r="M74" s="140"/>
      <c r="N74" s="143"/>
      <c r="O74" s="141"/>
      <c r="P74" s="129" t="s">
        <v>43</v>
      </c>
      <c r="Q74" s="130" t="s">
        <v>731</v>
      </c>
      <c r="R74" s="131">
        <v>1</v>
      </c>
      <c r="S74" s="141"/>
      <c r="T74" s="143"/>
      <c r="U74" s="142"/>
      <c r="V74" s="140"/>
      <c r="W74" s="141"/>
      <c r="X74" s="142"/>
      <c r="Y74" s="140"/>
      <c r="Z74" s="141"/>
      <c r="AA74" s="142"/>
      <c r="AB74" s="140"/>
      <c r="AC74" s="141"/>
      <c r="AD74" s="142"/>
      <c r="AE74" s="133"/>
      <c r="AF74" s="133"/>
      <c r="AG74" s="133"/>
      <c r="AH74" s="133"/>
      <c r="AI74" s="133"/>
    </row>
    <row r="75" spans="1:35" s="134" customFormat="1" ht="12.75">
      <c r="A75" s="140"/>
      <c r="B75" s="156"/>
      <c r="C75" s="142"/>
      <c r="D75" s="144"/>
      <c r="E75" s="156"/>
      <c r="F75" s="142"/>
      <c r="G75" s="144"/>
      <c r="H75" s="143"/>
      <c r="I75" s="142"/>
      <c r="J75" s="154"/>
      <c r="K75" s="143"/>
      <c r="L75" s="142"/>
      <c r="M75" s="140"/>
      <c r="N75" s="143"/>
      <c r="O75" s="141"/>
      <c r="P75" s="129" t="s">
        <v>6</v>
      </c>
      <c r="Q75" s="130" t="s">
        <v>732</v>
      </c>
      <c r="R75" s="131">
        <v>1</v>
      </c>
      <c r="S75" s="141"/>
      <c r="T75" s="143"/>
      <c r="U75" s="142"/>
      <c r="V75" s="140"/>
      <c r="W75" s="141"/>
      <c r="X75" s="142"/>
      <c r="Y75" s="140"/>
      <c r="Z75" s="141"/>
      <c r="AA75" s="142"/>
      <c r="AB75" s="140"/>
      <c r="AC75" s="141"/>
      <c r="AD75" s="142"/>
      <c r="AE75" s="133"/>
      <c r="AF75" s="133"/>
      <c r="AG75" s="133"/>
      <c r="AH75" s="133"/>
      <c r="AI75" s="133"/>
    </row>
    <row r="76" spans="1:35" s="134" customFormat="1" ht="12.75">
      <c r="A76" s="140"/>
      <c r="B76" s="156"/>
      <c r="C76" s="142"/>
      <c r="D76" s="144"/>
      <c r="E76" s="156"/>
      <c r="F76" s="142"/>
      <c r="G76" s="144"/>
      <c r="H76" s="143"/>
      <c r="I76" s="142"/>
      <c r="J76" s="154"/>
      <c r="K76" s="143"/>
      <c r="L76" s="142"/>
      <c r="M76" s="140"/>
      <c r="N76" s="143"/>
      <c r="O76" s="141"/>
      <c r="P76" s="129" t="s">
        <v>6</v>
      </c>
      <c r="Q76" s="130" t="s">
        <v>733</v>
      </c>
      <c r="R76" s="131">
        <v>1</v>
      </c>
      <c r="S76" s="141"/>
      <c r="T76" s="143"/>
      <c r="U76" s="142"/>
      <c r="V76" s="140"/>
      <c r="W76" s="141"/>
      <c r="X76" s="142"/>
      <c r="Y76" s="140"/>
      <c r="Z76" s="141"/>
      <c r="AA76" s="142"/>
      <c r="AB76" s="140"/>
      <c r="AC76" s="141"/>
      <c r="AD76" s="142"/>
      <c r="AE76" s="133"/>
      <c r="AF76" s="133"/>
      <c r="AG76" s="133"/>
      <c r="AH76" s="133"/>
      <c r="AI76" s="133"/>
    </row>
    <row r="77" spans="1:35" s="134" customFormat="1" ht="12.75">
      <c r="A77" s="140"/>
      <c r="B77" s="156"/>
      <c r="C77" s="142"/>
      <c r="D77" s="144"/>
      <c r="E77" s="156"/>
      <c r="F77" s="142"/>
      <c r="G77" s="144"/>
      <c r="H77" s="143"/>
      <c r="I77" s="142"/>
      <c r="J77" s="154"/>
      <c r="K77" s="143"/>
      <c r="L77" s="142"/>
      <c r="M77" s="140"/>
      <c r="N77" s="143"/>
      <c r="O77" s="141"/>
      <c r="P77" s="140"/>
      <c r="Q77" s="143"/>
      <c r="R77" s="142"/>
      <c r="S77" s="141"/>
      <c r="T77" s="143"/>
      <c r="U77" s="142"/>
      <c r="V77" s="140"/>
      <c r="W77" s="141"/>
      <c r="X77" s="142"/>
      <c r="Y77" s="140"/>
      <c r="Z77" s="141"/>
      <c r="AA77" s="142"/>
      <c r="AB77" s="140"/>
      <c r="AC77" s="141"/>
      <c r="AD77" s="142"/>
      <c r="AE77" s="133"/>
      <c r="AF77" s="133"/>
      <c r="AG77" s="133"/>
      <c r="AH77" s="133"/>
      <c r="AI77" s="133"/>
    </row>
    <row r="78" spans="1:35" s="134" customFormat="1" ht="12.75">
      <c r="A78" s="140"/>
      <c r="B78" s="156"/>
      <c r="C78" s="142"/>
      <c r="D78" s="144"/>
      <c r="E78" s="156"/>
      <c r="F78" s="142"/>
      <c r="G78" s="144"/>
      <c r="H78" s="143"/>
      <c r="I78" s="142"/>
      <c r="J78" s="154"/>
      <c r="K78" s="143"/>
      <c r="L78" s="142"/>
      <c r="M78" s="140"/>
      <c r="N78" s="143"/>
      <c r="O78" s="141"/>
      <c r="P78" s="140"/>
      <c r="Q78" s="143"/>
      <c r="R78" s="142"/>
      <c r="S78" s="141"/>
      <c r="T78" s="143"/>
      <c r="U78" s="142"/>
      <c r="V78" s="140"/>
      <c r="W78" s="141"/>
      <c r="X78" s="142"/>
      <c r="Y78" s="140"/>
      <c r="Z78" s="141"/>
      <c r="AA78" s="142"/>
      <c r="AB78" s="140"/>
      <c r="AC78" s="141"/>
      <c r="AD78" s="142"/>
      <c r="AE78" s="133"/>
      <c r="AF78" s="133"/>
      <c r="AG78" s="133"/>
      <c r="AH78" s="133"/>
      <c r="AI78" s="133"/>
    </row>
    <row r="79" spans="1:35" s="134" customFormat="1" ht="12.75">
      <c r="A79" s="140"/>
      <c r="B79" s="156"/>
      <c r="C79" s="142"/>
      <c r="D79" s="144"/>
      <c r="E79" s="156"/>
      <c r="F79" s="142"/>
      <c r="G79" s="144"/>
      <c r="H79" s="143"/>
      <c r="I79" s="142"/>
      <c r="J79" s="154"/>
      <c r="K79" s="143"/>
      <c r="L79" s="142"/>
      <c r="M79" s="140"/>
      <c r="N79" s="143"/>
      <c r="O79" s="141"/>
      <c r="P79" s="140"/>
      <c r="Q79" s="143"/>
      <c r="R79" s="142"/>
      <c r="S79" s="141"/>
      <c r="T79" s="143"/>
      <c r="U79" s="142"/>
      <c r="V79" s="140"/>
      <c r="W79" s="141"/>
      <c r="X79" s="142"/>
      <c r="Y79" s="140"/>
      <c r="Z79" s="141"/>
      <c r="AA79" s="142"/>
      <c r="AB79" s="140"/>
      <c r="AC79" s="141"/>
      <c r="AD79" s="142"/>
      <c r="AE79" s="133"/>
      <c r="AF79" s="133"/>
      <c r="AG79" s="133"/>
      <c r="AH79" s="133"/>
      <c r="AI79" s="133"/>
    </row>
    <row r="80" spans="1:35" s="134" customFormat="1" ht="12.75">
      <c r="A80" s="160"/>
      <c r="B80" s="161"/>
      <c r="C80" s="162"/>
      <c r="D80" s="163"/>
      <c r="E80" s="161"/>
      <c r="F80" s="162"/>
      <c r="G80" s="163"/>
      <c r="H80" s="164"/>
      <c r="I80" s="162"/>
      <c r="J80" s="165"/>
      <c r="K80" s="164"/>
      <c r="L80" s="162"/>
      <c r="M80" s="160"/>
      <c r="N80" s="164"/>
      <c r="O80" s="166"/>
      <c r="P80" s="160"/>
      <c r="Q80" s="164"/>
      <c r="R80" s="162"/>
      <c r="S80" s="166"/>
      <c r="T80" s="164"/>
      <c r="U80" s="162"/>
      <c r="V80" s="160"/>
      <c r="W80" s="166"/>
      <c r="X80" s="162"/>
      <c r="Y80" s="160"/>
      <c r="Z80" s="166"/>
      <c r="AA80" s="162"/>
      <c r="AB80" s="160"/>
      <c r="AC80" s="166"/>
      <c r="AD80" s="162"/>
      <c r="AE80" s="133"/>
      <c r="AF80" s="133"/>
      <c r="AG80" s="133"/>
      <c r="AH80" s="133"/>
      <c r="AI80" s="133"/>
    </row>
    <row r="81" spans="1:35" s="134" customFormat="1" ht="12.75">
      <c r="A81" s="211" t="s">
        <v>754</v>
      </c>
      <c r="B81" s="167"/>
      <c r="C81" s="213">
        <f>SUM(C4:C80)</f>
        <v>283</v>
      </c>
      <c r="D81" s="122"/>
      <c r="E81" s="168"/>
      <c r="F81" s="213">
        <f>SUM(F4:F80)</f>
        <v>947</v>
      </c>
      <c r="G81" s="122"/>
      <c r="H81" s="167"/>
      <c r="I81" s="213">
        <f>SUM(I4:I80)</f>
        <v>637</v>
      </c>
      <c r="J81" s="169"/>
      <c r="K81" s="168"/>
      <c r="L81" s="213">
        <f>SUM(L4:L80)</f>
        <v>178</v>
      </c>
      <c r="M81" s="122"/>
      <c r="N81" s="168"/>
      <c r="O81" s="213">
        <f>SUM(O4:O80)</f>
        <v>51</v>
      </c>
      <c r="P81" s="122"/>
      <c r="Q81" s="168"/>
      <c r="R81" s="213">
        <f>SUM(R4:R80)</f>
        <v>1111</v>
      </c>
      <c r="S81" s="122"/>
      <c r="T81" s="168"/>
      <c r="U81" s="213">
        <f>SUM(U4:U80)</f>
        <v>290</v>
      </c>
      <c r="V81" s="122"/>
      <c r="W81" s="168"/>
      <c r="X81" s="213">
        <f>SUM(X4:X80)</f>
        <v>94</v>
      </c>
      <c r="Y81" s="122"/>
      <c r="Z81" s="168"/>
      <c r="AA81" s="213">
        <f>SUM(AA4:AA80)</f>
        <v>98</v>
      </c>
      <c r="AB81" s="122"/>
      <c r="AC81" s="168"/>
      <c r="AD81" s="213">
        <f>SUM(AD4:AD80)</f>
        <v>56</v>
      </c>
      <c r="AE81" s="133"/>
      <c r="AF81" s="133"/>
      <c r="AG81" s="133"/>
      <c r="AH81" s="133"/>
      <c r="AI81" s="133"/>
    </row>
    <row r="82" spans="1:35" s="134" customFormat="1" ht="12.75">
      <c r="A82" s="212" t="s">
        <v>752</v>
      </c>
      <c r="B82" s="214">
        <f>C81*100/K83</f>
        <v>7.556742323097463</v>
      </c>
      <c r="C82" s="215" t="s">
        <v>63</v>
      </c>
      <c r="D82" s="216"/>
      <c r="E82" s="217">
        <f>F81*100/K83</f>
        <v>25.28704939919893</v>
      </c>
      <c r="F82" s="215" t="s">
        <v>63</v>
      </c>
      <c r="G82" s="216"/>
      <c r="H82" s="214">
        <f>I81*100/K83</f>
        <v>17.009345794392523</v>
      </c>
      <c r="I82" s="215" t="s">
        <v>63</v>
      </c>
      <c r="J82" s="218"/>
      <c r="K82" s="217">
        <f>L81*100/K83</f>
        <v>4.753004005340454</v>
      </c>
      <c r="L82" s="215" t="s">
        <v>63</v>
      </c>
      <c r="M82" s="216"/>
      <c r="N82" s="217">
        <f>O81*100/K83</f>
        <v>1.3618157543391187</v>
      </c>
      <c r="O82" s="215" t="s">
        <v>63</v>
      </c>
      <c r="P82" s="216"/>
      <c r="Q82" s="217">
        <f>R81*100/K83</f>
        <v>29.66622162883845</v>
      </c>
      <c r="R82" s="215" t="s">
        <v>63</v>
      </c>
      <c r="S82" s="216"/>
      <c r="T82" s="217">
        <f>U81*100/K83</f>
        <v>7.74365821094793</v>
      </c>
      <c r="U82" s="215" t="s">
        <v>63</v>
      </c>
      <c r="V82" s="216"/>
      <c r="W82" s="217">
        <f>X81*100/K83</f>
        <v>2.5100133511348464</v>
      </c>
      <c r="X82" s="215" t="s">
        <v>63</v>
      </c>
      <c r="Y82" s="216"/>
      <c r="Z82" s="217">
        <f>AA81*100/K83</f>
        <v>2.616822429906542</v>
      </c>
      <c r="AA82" s="215" t="s">
        <v>63</v>
      </c>
      <c r="AB82" s="216"/>
      <c r="AC82" s="217">
        <f>AD81*100/K83</f>
        <v>1.4953271028037383</v>
      </c>
      <c r="AD82" s="215" t="s">
        <v>63</v>
      </c>
      <c r="AE82" s="133"/>
      <c r="AF82" s="133"/>
      <c r="AG82" s="133"/>
      <c r="AH82" s="133"/>
      <c r="AI82" s="133"/>
    </row>
    <row r="83" spans="1:35" ht="12.75">
      <c r="A83" s="176" t="s">
        <v>753</v>
      </c>
      <c r="B83" s="155"/>
      <c r="C83" s="133"/>
      <c r="D83" s="133"/>
      <c r="E83" s="155"/>
      <c r="F83" s="133"/>
      <c r="G83" s="133"/>
      <c r="H83" s="155"/>
      <c r="I83" s="133"/>
      <c r="J83" s="170"/>
      <c r="K83" s="171">
        <f>SUM(C81,F81,I81,L81,O81,R81,U81,X81,AA81,AD81)</f>
        <v>3745</v>
      </c>
      <c r="L83" s="133"/>
      <c r="M83" s="133"/>
      <c r="N83" s="155"/>
      <c r="O83" s="133"/>
      <c r="P83" s="133"/>
      <c r="Q83" s="155"/>
      <c r="R83" s="133"/>
      <c r="S83" s="133"/>
      <c r="T83" s="155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22"/>
      <c r="AF83" s="122"/>
      <c r="AG83" s="122"/>
      <c r="AH83" s="122"/>
      <c r="AI83" s="122"/>
    </row>
    <row r="84" spans="1:35" ht="12.75">
      <c r="A84" s="134"/>
      <c r="B84" s="134"/>
      <c r="C84" s="134"/>
      <c r="D84" s="172"/>
      <c r="K84" s="176"/>
      <c r="AE84" s="133"/>
      <c r="AF84" s="133"/>
      <c r="AG84" s="133"/>
      <c r="AH84" s="133"/>
      <c r="AI84" s="133"/>
    </row>
    <row r="85" spans="2:11" ht="12.75">
      <c r="B85" s="174"/>
      <c r="K85" s="177"/>
    </row>
    <row r="86" spans="1:13" ht="12.75">
      <c r="A86" s="134"/>
      <c r="B86" s="134"/>
      <c r="C86" s="134"/>
      <c r="D86" s="178"/>
      <c r="M86" s="179"/>
    </row>
    <row r="87" spans="20:21" ht="12.75">
      <c r="T87" s="180"/>
      <c r="U87" s="180"/>
    </row>
    <row r="88" spans="7:21" ht="12.75">
      <c r="G88" s="181"/>
      <c r="H88" s="181"/>
      <c r="I88" s="181"/>
      <c r="K88" s="110"/>
      <c r="T88" s="180"/>
      <c r="U88" s="180"/>
    </row>
    <row r="89" spans="7:21" ht="12.75">
      <c r="G89" s="181"/>
      <c r="H89" s="181"/>
      <c r="I89" s="181"/>
      <c r="K89" s="176"/>
      <c r="T89" s="180"/>
      <c r="U89" s="180"/>
    </row>
    <row r="90" spans="20:21" ht="12.75">
      <c r="T90" s="180"/>
      <c r="U90" s="180"/>
    </row>
    <row r="91" spans="20:21" ht="12.75">
      <c r="T91" s="180"/>
      <c r="U91" s="180"/>
    </row>
    <row r="92" spans="20:21" ht="12.75">
      <c r="T92" s="180"/>
      <c r="U92" s="180"/>
    </row>
    <row r="93" spans="20:21" ht="12.75">
      <c r="T93" s="180"/>
      <c r="U93" s="180"/>
    </row>
    <row r="94" spans="20:21" ht="12.75">
      <c r="T94" s="180"/>
      <c r="U94" s="180"/>
    </row>
    <row r="95" spans="20:21" ht="12.75">
      <c r="T95" s="180"/>
      <c r="U95" s="180"/>
    </row>
    <row r="96" spans="20:21" ht="12.75">
      <c r="T96" s="180"/>
      <c r="U96" s="180"/>
    </row>
    <row r="97" spans="20:21" ht="12.75">
      <c r="T97" s="180"/>
      <c r="U97" s="180"/>
    </row>
    <row r="98" spans="20:21" ht="12.75">
      <c r="T98" s="180"/>
      <c r="U98" s="180"/>
    </row>
  </sheetData>
  <mergeCells count="11">
    <mergeCell ref="S2:U2"/>
    <mergeCell ref="V2:X2"/>
    <mergeCell ref="Y2:AA2"/>
    <mergeCell ref="AB2:AD2"/>
    <mergeCell ref="A1:AD1"/>
    <mergeCell ref="A2:C2"/>
    <mergeCell ref="D2:F2"/>
    <mergeCell ref="G2:I2"/>
    <mergeCell ref="J2:L2"/>
    <mergeCell ref="M2:O2"/>
    <mergeCell ref="P2:R2"/>
  </mergeCells>
  <printOptions horizontalCentered="1"/>
  <pageMargins left="0" right="0" top="0.6692913385826772" bottom="0.6299212598425197" header="0.5118110236220472" footer="0.2755905511811024"/>
  <pageSetup horizontalDpi="600" verticalDpi="600" orientation="landscape" paperSize="9" scale="65" r:id="rId1"/>
  <headerFooter alignWithMargins="0">
    <oddFooter>&amp;CVeidots LPAA no CSDD datiem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5"/>
  <sheetViews>
    <sheetView workbookViewId="0" topLeftCell="A1">
      <selection activeCell="B2" sqref="B2:J2"/>
    </sheetView>
  </sheetViews>
  <sheetFormatPr defaultColWidth="9.140625" defaultRowHeight="12.75"/>
  <cols>
    <col min="1" max="1" width="2.28125" style="109" customWidth="1"/>
    <col min="2" max="2" width="27.00390625" style="109" customWidth="1"/>
    <col min="3" max="3" width="0" style="109" hidden="1" customWidth="1"/>
    <col min="4" max="4" width="4.7109375" style="109" hidden="1" customWidth="1"/>
    <col min="5" max="5" width="5.57421875" style="109" customWidth="1"/>
    <col min="6" max="6" width="5.00390625" style="109" customWidth="1"/>
    <col min="7" max="7" width="25.7109375" style="109" customWidth="1"/>
    <col min="8" max="8" width="7.57421875" style="109" hidden="1" customWidth="1"/>
    <col min="9" max="9" width="4.7109375" style="109" hidden="1" customWidth="1"/>
    <col min="10" max="10" width="5.140625" style="109" customWidth="1"/>
    <col min="11" max="11" width="14.140625" style="109" customWidth="1"/>
  </cols>
  <sheetData>
    <row r="1" spans="2:10" ht="12.75">
      <c r="B1" s="304" t="s">
        <v>464</v>
      </c>
      <c r="C1" s="304"/>
      <c r="D1" s="304"/>
      <c r="E1" s="304"/>
      <c r="F1" s="304"/>
      <c r="G1" s="304"/>
      <c r="H1" s="304"/>
      <c r="I1" s="304"/>
      <c r="J1" s="304"/>
    </row>
    <row r="2" spans="1:10" ht="12.75">
      <c r="A2" s="110"/>
      <c r="B2" s="304" t="s">
        <v>465</v>
      </c>
      <c r="C2" s="304"/>
      <c r="D2" s="304"/>
      <c r="E2" s="304"/>
      <c r="F2" s="304"/>
      <c r="G2" s="304"/>
      <c r="H2" s="304"/>
      <c r="I2" s="304"/>
      <c r="J2" s="304"/>
    </row>
    <row r="3" spans="2:10" ht="12.75">
      <c r="B3" s="304" t="s">
        <v>68</v>
      </c>
      <c r="C3" s="304"/>
      <c r="D3" s="304"/>
      <c r="E3" s="304"/>
      <c r="F3" s="304"/>
      <c r="G3" s="304"/>
      <c r="H3" s="304"/>
      <c r="I3" s="304"/>
      <c r="J3" s="304"/>
    </row>
    <row r="4" spans="4:9" ht="12.75">
      <c r="D4" s="35" t="s">
        <v>0</v>
      </c>
      <c r="E4" s="37"/>
      <c r="I4" s="35" t="s">
        <v>0</v>
      </c>
    </row>
    <row r="5" spans="2:10" ht="12.75">
      <c r="B5" s="115" t="s">
        <v>462</v>
      </c>
      <c r="C5" s="116" t="s">
        <v>102</v>
      </c>
      <c r="D5" s="117" t="s">
        <v>2</v>
      </c>
      <c r="E5" s="118" t="s">
        <v>463</v>
      </c>
      <c r="G5" s="115" t="s">
        <v>462</v>
      </c>
      <c r="H5" s="116" t="s">
        <v>102</v>
      </c>
      <c r="I5" s="117" t="s">
        <v>2</v>
      </c>
      <c r="J5" s="118" t="s">
        <v>463</v>
      </c>
    </row>
    <row r="6" spans="2:11" ht="12.75">
      <c r="B6" s="40" t="s">
        <v>103</v>
      </c>
      <c r="C6" s="40">
        <v>40</v>
      </c>
      <c r="D6" s="40">
        <v>5</v>
      </c>
      <c r="E6" s="40">
        <f>C6-D6</f>
        <v>35</v>
      </c>
      <c r="G6" s="40" t="s">
        <v>104</v>
      </c>
      <c r="H6" s="40">
        <v>56</v>
      </c>
      <c r="I6" s="40">
        <v>12</v>
      </c>
      <c r="J6" s="40">
        <f>H6-I6</f>
        <v>44</v>
      </c>
      <c r="K6"/>
    </row>
    <row r="7" spans="2:11" ht="12.75">
      <c r="B7" s="40" t="s">
        <v>105</v>
      </c>
      <c r="C7" s="40">
        <v>29</v>
      </c>
      <c r="D7" s="40"/>
      <c r="E7" s="40">
        <f aca="true" t="shared" si="0" ref="E7:E70">C7-D7</f>
        <v>29</v>
      </c>
      <c r="G7" s="40" t="s">
        <v>106</v>
      </c>
      <c r="H7" s="40">
        <v>45</v>
      </c>
      <c r="I7" s="40">
        <v>22</v>
      </c>
      <c r="J7" s="40">
        <f aca="true" t="shared" si="1" ref="J7:J70">H7-I7</f>
        <v>23</v>
      </c>
      <c r="K7"/>
    </row>
    <row r="8" spans="2:11" ht="12.75">
      <c r="B8" s="40" t="s">
        <v>107</v>
      </c>
      <c r="C8" s="40">
        <v>27</v>
      </c>
      <c r="D8" s="40">
        <v>1</v>
      </c>
      <c r="E8" s="40">
        <f t="shared" si="0"/>
        <v>26</v>
      </c>
      <c r="G8" s="40" t="s">
        <v>108</v>
      </c>
      <c r="H8" s="40">
        <v>24</v>
      </c>
      <c r="I8" s="40">
        <v>11</v>
      </c>
      <c r="J8" s="40">
        <f t="shared" si="1"/>
        <v>13</v>
      </c>
      <c r="K8"/>
    </row>
    <row r="9" spans="2:11" ht="12.75">
      <c r="B9" s="40" t="s">
        <v>109</v>
      </c>
      <c r="C9" s="40">
        <v>10</v>
      </c>
      <c r="D9" s="40">
        <v>1</v>
      </c>
      <c r="E9" s="40">
        <f t="shared" si="0"/>
        <v>9</v>
      </c>
      <c r="G9" s="40" t="s">
        <v>110</v>
      </c>
      <c r="H9" s="40">
        <v>23</v>
      </c>
      <c r="I9" s="40">
        <v>5</v>
      </c>
      <c r="J9" s="40">
        <f t="shared" si="1"/>
        <v>18</v>
      </c>
      <c r="K9"/>
    </row>
    <row r="10" spans="2:11" ht="12.75">
      <c r="B10" s="40" t="s">
        <v>111</v>
      </c>
      <c r="C10" s="40">
        <v>7</v>
      </c>
      <c r="D10" s="40">
        <v>1</v>
      </c>
      <c r="E10" s="40">
        <f t="shared" si="0"/>
        <v>6</v>
      </c>
      <c r="G10" s="40" t="s">
        <v>112</v>
      </c>
      <c r="H10" s="40">
        <v>19</v>
      </c>
      <c r="I10" s="40">
        <v>11</v>
      </c>
      <c r="J10" s="40">
        <f t="shared" si="1"/>
        <v>8</v>
      </c>
      <c r="K10"/>
    </row>
    <row r="11" spans="2:11" ht="12.75">
      <c r="B11" s="40" t="s">
        <v>113</v>
      </c>
      <c r="C11" s="40">
        <v>7</v>
      </c>
      <c r="D11" s="40">
        <v>2</v>
      </c>
      <c r="E11" s="40">
        <f t="shared" si="0"/>
        <v>5</v>
      </c>
      <c r="G11" s="40" t="s">
        <v>114</v>
      </c>
      <c r="H11" s="40">
        <v>17</v>
      </c>
      <c r="I11" s="40">
        <v>9</v>
      </c>
      <c r="J11" s="40">
        <f t="shared" si="1"/>
        <v>8</v>
      </c>
      <c r="K11"/>
    </row>
    <row r="12" spans="2:11" ht="12.75">
      <c r="B12" s="40" t="s">
        <v>115</v>
      </c>
      <c r="C12" s="40">
        <v>5</v>
      </c>
      <c r="D12" s="40">
        <v>2</v>
      </c>
      <c r="E12" s="40">
        <f t="shared" si="0"/>
        <v>3</v>
      </c>
      <c r="G12" s="40" t="s">
        <v>116</v>
      </c>
      <c r="H12" s="40">
        <v>15</v>
      </c>
      <c r="I12" s="40">
        <v>4</v>
      </c>
      <c r="J12" s="40">
        <f t="shared" si="1"/>
        <v>11</v>
      </c>
      <c r="K12"/>
    </row>
    <row r="13" spans="2:11" ht="12.75">
      <c r="B13" s="40" t="s">
        <v>117</v>
      </c>
      <c r="C13" s="40">
        <v>2</v>
      </c>
      <c r="D13" s="40"/>
      <c r="E13" s="40">
        <f t="shared" si="0"/>
        <v>2</v>
      </c>
      <c r="G13" s="40" t="s">
        <v>118</v>
      </c>
      <c r="H13" s="40">
        <v>10</v>
      </c>
      <c r="I13" s="40">
        <v>1</v>
      </c>
      <c r="J13" s="40">
        <f t="shared" si="1"/>
        <v>9</v>
      </c>
      <c r="K13"/>
    </row>
    <row r="14" spans="2:11" ht="12.75">
      <c r="B14" s="40" t="s">
        <v>119</v>
      </c>
      <c r="C14" s="40">
        <v>2</v>
      </c>
      <c r="D14" s="40"/>
      <c r="E14" s="40">
        <f t="shared" si="0"/>
        <v>2</v>
      </c>
      <c r="G14" s="40" t="s">
        <v>120</v>
      </c>
      <c r="H14" s="40">
        <v>6</v>
      </c>
      <c r="I14" s="40"/>
      <c r="J14" s="40">
        <f t="shared" si="1"/>
        <v>6</v>
      </c>
      <c r="K14"/>
    </row>
    <row r="15" spans="2:11" ht="12.75">
      <c r="B15" s="40" t="s">
        <v>121</v>
      </c>
      <c r="C15" s="40">
        <v>2</v>
      </c>
      <c r="D15" s="40">
        <v>2</v>
      </c>
      <c r="E15" s="40">
        <f t="shared" si="0"/>
        <v>0</v>
      </c>
      <c r="G15" s="40" t="s">
        <v>122</v>
      </c>
      <c r="H15" s="40">
        <v>6</v>
      </c>
      <c r="I15" s="40">
        <v>3</v>
      </c>
      <c r="J15" s="40">
        <f t="shared" si="1"/>
        <v>3</v>
      </c>
      <c r="K15"/>
    </row>
    <row r="16" spans="2:11" ht="12.75">
      <c r="B16" s="40" t="s">
        <v>123</v>
      </c>
      <c r="C16" s="40">
        <v>1</v>
      </c>
      <c r="D16" s="40"/>
      <c r="E16" s="40">
        <f t="shared" si="0"/>
        <v>1</v>
      </c>
      <c r="G16" s="40" t="s">
        <v>124</v>
      </c>
      <c r="H16" s="40">
        <v>5</v>
      </c>
      <c r="I16" s="40">
        <v>1</v>
      </c>
      <c r="J16" s="40">
        <f t="shared" si="1"/>
        <v>4</v>
      </c>
      <c r="K16"/>
    </row>
    <row r="17" spans="2:11" ht="12.75">
      <c r="B17" s="40" t="s">
        <v>125</v>
      </c>
      <c r="C17" s="40">
        <v>1</v>
      </c>
      <c r="D17" s="40"/>
      <c r="E17" s="40">
        <f t="shared" si="0"/>
        <v>1</v>
      </c>
      <c r="G17" s="40" t="s">
        <v>126</v>
      </c>
      <c r="H17" s="40">
        <v>1</v>
      </c>
      <c r="I17" s="40"/>
      <c r="J17" s="40">
        <f t="shared" si="1"/>
        <v>1</v>
      </c>
      <c r="K17"/>
    </row>
    <row r="18" spans="2:11" ht="12.75">
      <c r="B18" s="40" t="s">
        <v>127</v>
      </c>
      <c r="C18" s="40">
        <v>1</v>
      </c>
      <c r="D18" s="40"/>
      <c r="E18" s="40">
        <f t="shared" si="0"/>
        <v>1</v>
      </c>
      <c r="G18" s="40" t="s">
        <v>128</v>
      </c>
      <c r="H18" s="40">
        <v>1</v>
      </c>
      <c r="I18" s="40"/>
      <c r="J18" s="40">
        <f t="shared" si="1"/>
        <v>1</v>
      </c>
      <c r="K18"/>
    </row>
    <row r="19" spans="2:11" ht="12.75">
      <c r="B19" s="40" t="s">
        <v>129</v>
      </c>
      <c r="C19" s="40">
        <v>1</v>
      </c>
      <c r="D19" s="40"/>
      <c r="E19" s="40">
        <f t="shared" si="0"/>
        <v>1</v>
      </c>
      <c r="G19" s="18"/>
      <c r="H19" s="49">
        <f>SUM(H6:H18)</f>
        <v>228</v>
      </c>
      <c r="I19" s="40">
        <f>SUM(I6:I18)</f>
        <v>79</v>
      </c>
      <c r="J19" s="40">
        <f t="shared" si="1"/>
        <v>149</v>
      </c>
      <c r="K19"/>
    </row>
    <row r="20" spans="2:11" ht="12.75">
      <c r="B20" s="40" t="s">
        <v>130</v>
      </c>
      <c r="C20" s="40">
        <v>1</v>
      </c>
      <c r="D20" s="40"/>
      <c r="E20" s="40">
        <f t="shared" si="0"/>
        <v>1</v>
      </c>
      <c r="G20" s="18"/>
      <c r="H20" s="18"/>
      <c r="I20" s="18"/>
      <c r="K20"/>
    </row>
    <row r="21" spans="2:11" ht="12.75">
      <c r="B21" s="18"/>
      <c r="C21" s="49">
        <f>SUM(C6:C20)</f>
        <v>136</v>
      </c>
      <c r="D21" s="40">
        <f>SUM(D6:D20)</f>
        <v>14</v>
      </c>
      <c r="E21" s="40">
        <f t="shared" si="0"/>
        <v>122</v>
      </c>
      <c r="G21" s="18"/>
      <c r="H21" s="18"/>
      <c r="I21" s="35" t="s">
        <v>0</v>
      </c>
      <c r="K21"/>
    </row>
    <row r="22" spans="2:11" ht="12.75">
      <c r="B22" s="18"/>
      <c r="C22" s="18"/>
      <c r="D22" s="18"/>
      <c r="E22" s="18"/>
      <c r="G22" s="115" t="s">
        <v>462</v>
      </c>
      <c r="H22" s="116" t="s">
        <v>102</v>
      </c>
      <c r="I22" s="117" t="s">
        <v>2</v>
      </c>
      <c r="J22" s="118" t="s">
        <v>463</v>
      </c>
      <c r="K22"/>
    </row>
    <row r="23" spans="2:11" ht="12.75">
      <c r="B23" s="18"/>
      <c r="C23" s="18"/>
      <c r="D23" s="35" t="s">
        <v>0</v>
      </c>
      <c r="E23" s="18"/>
      <c r="G23" s="40" t="s">
        <v>131</v>
      </c>
      <c r="H23" s="40">
        <v>35</v>
      </c>
      <c r="I23" s="40"/>
      <c r="J23" s="40">
        <f t="shared" si="1"/>
        <v>35</v>
      </c>
      <c r="K23"/>
    </row>
    <row r="24" spans="2:11" ht="12.75">
      <c r="B24" s="115" t="s">
        <v>462</v>
      </c>
      <c r="C24" s="116" t="s">
        <v>102</v>
      </c>
      <c r="D24" s="117" t="s">
        <v>2</v>
      </c>
      <c r="E24" s="118" t="s">
        <v>463</v>
      </c>
      <c r="G24" s="40" t="s">
        <v>132</v>
      </c>
      <c r="H24" s="40">
        <v>35</v>
      </c>
      <c r="I24" s="40"/>
      <c r="J24" s="40">
        <f t="shared" si="1"/>
        <v>35</v>
      </c>
      <c r="K24"/>
    </row>
    <row r="25" spans="2:11" ht="12.75">
      <c r="B25" s="40" t="s">
        <v>133</v>
      </c>
      <c r="C25" s="40">
        <v>200</v>
      </c>
      <c r="D25" s="40">
        <v>166</v>
      </c>
      <c r="E25" s="40">
        <f t="shared" si="0"/>
        <v>34</v>
      </c>
      <c r="G25" s="40" t="s">
        <v>134</v>
      </c>
      <c r="H25" s="40">
        <v>33</v>
      </c>
      <c r="I25" s="40"/>
      <c r="J25" s="40">
        <f t="shared" si="1"/>
        <v>33</v>
      </c>
      <c r="K25"/>
    </row>
    <row r="26" spans="2:11" ht="12.75">
      <c r="B26" s="40" t="s">
        <v>135</v>
      </c>
      <c r="C26" s="40">
        <v>49</v>
      </c>
      <c r="D26" s="40">
        <v>46</v>
      </c>
      <c r="E26" s="40">
        <f t="shared" si="0"/>
        <v>3</v>
      </c>
      <c r="G26" s="40" t="s">
        <v>136</v>
      </c>
      <c r="H26" s="40">
        <v>13</v>
      </c>
      <c r="I26" s="40"/>
      <c r="J26" s="40">
        <f t="shared" si="1"/>
        <v>13</v>
      </c>
      <c r="K26"/>
    </row>
    <row r="27" spans="2:11" ht="12.75">
      <c r="B27" s="40" t="s">
        <v>137</v>
      </c>
      <c r="C27" s="40">
        <v>43</v>
      </c>
      <c r="D27" s="40">
        <v>27</v>
      </c>
      <c r="E27" s="40">
        <f t="shared" si="0"/>
        <v>16</v>
      </c>
      <c r="G27" s="40" t="s">
        <v>138</v>
      </c>
      <c r="H27" s="40">
        <v>6</v>
      </c>
      <c r="I27" s="40"/>
      <c r="J27" s="40">
        <f t="shared" si="1"/>
        <v>6</v>
      </c>
      <c r="K27"/>
    </row>
    <row r="28" spans="2:10" ht="12.75">
      <c r="B28" s="40" t="s">
        <v>139</v>
      </c>
      <c r="C28" s="40">
        <v>9</v>
      </c>
      <c r="D28" s="40">
        <v>4</v>
      </c>
      <c r="E28" s="40">
        <f t="shared" si="0"/>
        <v>5</v>
      </c>
      <c r="G28" s="40" t="s">
        <v>140</v>
      </c>
      <c r="H28" s="40">
        <v>3</v>
      </c>
      <c r="I28" s="40"/>
      <c r="J28" s="40">
        <f t="shared" si="1"/>
        <v>3</v>
      </c>
    </row>
    <row r="29" spans="2:10" ht="12.75">
      <c r="B29" s="40" t="s">
        <v>141</v>
      </c>
      <c r="C29" s="40">
        <v>5</v>
      </c>
      <c r="D29" s="40">
        <v>4</v>
      </c>
      <c r="E29" s="40">
        <f t="shared" si="0"/>
        <v>1</v>
      </c>
      <c r="G29" s="40" t="s">
        <v>142</v>
      </c>
      <c r="H29" s="40">
        <v>2</v>
      </c>
      <c r="I29" s="40"/>
      <c r="J29" s="40">
        <f t="shared" si="1"/>
        <v>2</v>
      </c>
    </row>
    <row r="30" spans="2:10" ht="12.75">
      <c r="B30" s="40" t="s">
        <v>143</v>
      </c>
      <c r="C30" s="40">
        <v>2</v>
      </c>
      <c r="D30" s="40"/>
      <c r="E30" s="40">
        <f t="shared" si="0"/>
        <v>2</v>
      </c>
      <c r="G30" s="40" t="s">
        <v>144</v>
      </c>
      <c r="H30" s="40">
        <v>1</v>
      </c>
      <c r="I30" s="40"/>
      <c r="J30" s="40">
        <f t="shared" si="1"/>
        <v>1</v>
      </c>
    </row>
    <row r="31" spans="2:10" ht="12.75">
      <c r="B31" s="40" t="s">
        <v>145</v>
      </c>
      <c r="C31" s="40">
        <v>2</v>
      </c>
      <c r="D31" s="40"/>
      <c r="E31" s="40">
        <f t="shared" si="0"/>
        <v>2</v>
      </c>
      <c r="G31" s="18"/>
      <c r="H31" s="40">
        <f>SUM(H23:H30)</f>
        <v>128</v>
      </c>
      <c r="I31" s="40">
        <f>SUM(I23:I30)</f>
        <v>0</v>
      </c>
      <c r="J31" s="40">
        <f t="shared" si="1"/>
        <v>128</v>
      </c>
    </row>
    <row r="32" spans="2:9" ht="12.75">
      <c r="B32" s="18"/>
      <c r="C32" s="49">
        <f>SUM(C25:C31)</f>
        <v>310</v>
      </c>
      <c r="D32" s="40">
        <f>SUM(D25:D31)</f>
        <v>247</v>
      </c>
      <c r="E32" s="40">
        <f t="shared" si="0"/>
        <v>63</v>
      </c>
      <c r="G32" s="18"/>
      <c r="H32" s="18"/>
      <c r="I32" s="18"/>
    </row>
    <row r="33" spans="2:9" ht="12.75">
      <c r="B33" s="18"/>
      <c r="C33" s="18"/>
      <c r="D33" s="18"/>
      <c r="E33" s="18"/>
      <c r="G33" s="18"/>
      <c r="H33" s="18"/>
      <c r="I33" s="35" t="s">
        <v>0</v>
      </c>
    </row>
    <row r="34" spans="4:10" ht="12.75">
      <c r="D34" s="35" t="s">
        <v>0</v>
      </c>
      <c r="E34" s="18"/>
      <c r="G34" s="115" t="s">
        <v>462</v>
      </c>
      <c r="H34" s="116" t="s">
        <v>102</v>
      </c>
      <c r="I34" s="117" t="s">
        <v>2</v>
      </c>
      <c r="J34" s="118" t="s">
        <v>463</v>
      </c>
    </row>
    <row r="35" spans="2:10" ht="12.75">
      <c r="B35" s="115" t="s">
        <v>462</v>
      </c>
      <c r="C35" s="116" t="s">
        <v>102</v>
      </c>
      <c r="D35" s="117" t="s">
        <v>2</v>
      </c>
      <c r="E35" s="118" t="s">
        <v>463</v>
      </c>
      <c r="G35" s="40" t="s">
        <v>146</v>
      </c>
      <c r="H35" s="40">
        <v>23</v>
      </c>
      <c r="I35" s="40"/>
      <c r="J35" s="40">
        <f t="shared" si="1"/>
        <v>23</v>
      </c>
    </row>
    <row r="36" spans="2:10" ht="12.75">
      <c r="B36" s="40" t="s">
        <v>147</v>
      </c>
      <c r="C36" s="40">
        <v>98</v>
      </c>
      <c r="D36" s="40">
        <v>1</v>
      </c>
      <c r="E36" s="40">
        <f t="shared" si="0"/>
        <v>97</v>
      </c>
      <c r="G36" s="40" t="s">
        <v>148</v>
      </c>
      <c r="H36" s="40">
        <v>20</v>
      </c>
      <c r="I36" s="40"/>
      <c r="J36" s="40">
        <f t="shared" si="1"/>
        <v>20</v>
      </c>
    </row>
    <row r="37" spans="2:10" ht="12.75">
      <c r="B37" s="40" t="s">
        <v>149</v>
      </c>
      <c r="C37" s="40">
        <v>81</v>
      </c>
      <c r="D37" s="40">
        <v>2</v>
      </c>
      <c r="E37" s="40">
        <f t="shared" si="0"/>
        <v>79</v>
      </c>
      <c r="G37" s="40" t="s">
        <v>150</v>
      </c>
      <c r="H37" s="40">
        <v>15</v>
      </c>
      <c r="I37" s="40"/>
      <c r="J37" s="40">
        <f t="shared" si="1"/>
        <v>15</v>
      </c>
    </row>
    <row r="38" spans="2:10" ht="12.75">
      <c r="B38" s="40" t="s">
        <v>151</v>
      </c>
      <c r="C38" s="40">
        <v>43</v>
      </c>
      <c r="D38" s="40">
        <v>3</v>
      </c>
      <c r="E38" s="40">
        <f t="shared" si="0"/>
        <v>40</v>
      </c>
      <c r="G38" s="40" t="s">
        <v>152</v>
      </c>
      <c r="H38" s="40">
        <v>13</v>
      </c>
      <c r="I38" s="40"/>
      <c r="J38" s="40">
        <f t="shared" si="1"/>
        <v>13</v>
      </c>
    </row>
    <row r="39" spans="2:10" ht="12.75">
      <c r="B39" s="40" t="s">
        <v>153</v>
      </c>
      <c r="C39" s="40">
        <v>12</v>
      </c>
      <c r="D39" s="40"/>
      <c r="E39" s="40">
        <f t="shared" si="0"/>
        <v>12</v>
      </c>
      <c r="G39" s="40" t="s">
        <v>154</v>
      </c>
      <c r="H39" s="40">
        <v>11</v>
      </c>
      <c r="I39" s="40"/>
      <c r="J39" s="40">
        <f t="shared" si="1"/>
        <v>11</v>
      </c>
    </row>
    <row r="40" spans="2:10" ht="12.75">
      <c r="B40" s="40" t="s">
        <v>155</v>
      </c>
      <c r="C40" s="40">
        <v>8</v>
      </c>
      <c r="D40" s="40"/>
      <c r="E40" s="40">
        <f t="shared" si="0"/>
        <v>8</v>
      </c>
      <c r="G40" s="40" t="s">
        <v>156</v>
      </c>
      <c r="H40" s="40">
        <v>10</v>
      </c>
      <c r="I40" s="40"/>
      <c r="J40" s="40">
        <f t="shared" si="1"/>
        <v>10</v>
      </c>
    </row>
    <row r="41" spans="2:10" ht="12.75">
      <c r="B41" s="40" t="s">
        <v>157</v>
      </c>
      <c r="C41" s="40">
        <v>2</v>
      </c>
      <c r="D41" s="40"/>
      <c r="E41" s="40">
        <f t="shared" si="0"/>
        <v>2</v>
      </c>
      <c r="G41" s="40" t="s">
        <v>158</v>
      </c>
      <c r="H41" s="40">
        <v>9</v>
      </c>
      <c r="I41" s="40"/>
      <c r="J41" s="40">
        <f t="shared" si="1"/>
        <v>9</v>
      </c>
    </row>
    <row r="42" spans="2:10" ht="12.75">
      <c r="B42" s="18"/>
      <c r="C42" s="49">
        <f>SUM(C36:C41)</f>
        <v>244</v>
      </c>
      <c r="D42" s="49">
        <f>SUM(D36:D41)</f>
        <v>6</v>
      </c>
      <c r="E42" s="40">
        <f t="shared" si="0"/>
        <v>238</v>
      </c>
      <c r="G42" s="40" t="s">
        <v>159</v>
      </c>
      <c r="H42" s="40">
        <v>9</v>
      </c>
      <c r="I42" s="40"/>
      <c r="J42" s="40">
        <f t="shared" si="1"/>
        <v>9</v>
      </c>
    </row>
    <row r="43" spans="2:10" ht="12.75">
      <c r="B43" s="18"/>
      <c r="C43" s="18"/>
      <c r="D43" s="18"/>
      <c r="E43" s="18"/>
      <c r="G43" s="40" t="s">
        <v>160</v>
      </c>
      <c r="H43" s="40">
        <v>3</v>
      </c>
      <c r="I43" s="40">
        <v>2</v>
      </c>
      <c r="J43" s="40">
        <f t="shared" si="1"/>
        <v>1</v>
      </c>
    </row>
    <row r="44" spans="2:10" ht="12.75">
      <c r="B44" s="18"/>
      <c r="C44" s="18"/>
      <c r="D44" s="35" t="s">
        <v>0</v>
      </c>
      <c r="E44" s="18"/>
      <c r="G44" s="18"/>
      <c r="H44" s="49">
        <f>SUM(H35:H43)</f>
        <v>113</v>
      </c>
      <c r="I44" s="40">
        <f>SUM(I35:I43)</f>
        <v>2</v>
      </c>
      <c r="J44" s="40">
        <f t="shared" si="1"/>
        <v>111</v>
      </c>
    </row>
    <row r="45" spans="2:9" ht="12.75">
      <c r="B45" s="115" t="s">
        <v>462</v>
      </c>
      <c r="C45" s="116" t="s">
        <v>102</v>
      </c>
      <c r="D45" s="117" t="s">
        <v>2</v>
      </c>
      <c r="E45" s="118" t="s">
        <v>463</v>
      </c>
      <c r="G45" s="18"/>
      <c r="H45" s="18"/>
      <c r="I45" s="18"/>
    </row>
    <row r="46" spans="2:9" ht="12.75">
      <c r="B46" s="40" t="s">
        <v>161</v>
      </c>
      <c r="C46" s="40">
        <v>58</v>
      </c>
      <c r="D46" s="40">
        <v>1</v>
      </c>
      <c r="E46" s="40">
        <f t="shared" si="0"/>
        <v>57</v>
      </c>
      <c r="G46" s="18"/>
      <c r="H46" s="18"/>
      <c r="I46" s="35" t="s">
        <v>0</v>
      </c>
    </row>
    <row r="47" spans="2:10" ht="12.75">
      <c r="B47" s="40" t="s">
        <v>162</v>
      </c>
      <c r="C47" s="40">
        <v>43</v>
      </c>
      <c r="D47" s="40">
        <v>2</v>
      </c>
      <c r="E47" s="40">
        <f t="shared" si="0"/>
        <v>41</v>
      </c>
      <c r="G47" s="115" t="s">
        <v>462</v>
      </c>
      <c r="H47" s="116" t="s">
        <v>102</v>
      </c>
      <c r="I47" s="117" t="s">
        <v>2</v>
      </c>
      <c r="J47" s="118" t="s">
        <v>463</v>
      </c>
    </row>
    <row r="48" spans="2:10" ht="12.75">
      <c r="B48" s="40" t="s">
        <v>163</v>
      </c>
      <c r="C48" s="40">
        <v>17</v>
      </c>
      <c r="D48" s="40"/>
      <c r="E48" s="40">
        <f t="shared" si="0"/>
        <v>17</v>
      </c>
      <c r="G48" s="40" t="s">
        <v>164</v>
      </c>
      <c r="H48" s="40">
        <v>20</v>
      </c>
      <c r="I48" s="40">
        <v>4</v>
      </c>
      <c r="J48" s="40">
        <f t="shared" si="1"/>
        <v>16</v>
      </c>
    </row>
    <row r="49" spans="2:10" ht="12.75">
      <c r="B49" s="40" t="s">
        <v>165</v>
      </c>
      <c r="C49" s="40">
        <v>14</v>
      </c>
      <c r="D49" s="40">
        <v>11</v>
      </c>
      <c r="E49" s="40">
        <f t="shared" si="0"/>
        <v>3</v>
      </c>
      <c r="G49" s="40" t="s">
        <v>166</v>
      </c>
      <c r="H49" s="40">
        <v>15</v>
      </c>
      <c r="I49" s="40"/>
      <c r="J49" s="40">
        <f t="shared" si="1"/>
        <v>15</v>
      </c>
    </row>
    <row r="50" spans="2:10" ht="12.75">
      <c r="B50" s="40" t="s">
        <v>167</v>
      </c>
      <c r="C50" s="40">
        <v>6</v>
      </c>
      <c r="D50" s="40"/>
      <c r="E50" s="40">
        <f t="shared" si="0"/>
        <v>6</v>
      </c>
      <c r="G50" s="40" t="s">
        <v>168</v>
      </c>
      <c r="H50" s="40">
        <v>14</v>
      </c>
      <c r="I50" s="40">
        <v>8</v>
      </c>
      <c r="J50" s="40">
        <f t="shared" si="1"/>
        <v>6</v>
      </c>
    </row>
    <row r="51" spans="2:10" ht="12.75">
      <c r="B51" s="40" t="s">
        <v>169</v>
      </c>
      <c r="C51" s="40">
        <v>1</v>
      </c>
      <c r="D51" s="40">
        <v>1</v>
      </c>
      <c r="E51" s="40">
        <f t="shared" si="0"/>
        <v>0</v>
      </c>
      <c r="G51" s="40" t="s">
        <v>170</v>
      </c>
      <c r="H51" s="40">
        <v>11</v>
      </c>
      <c r="I51" s="40">
        <v>9</v>
      </c>
      <c r="J51" s="40">
        <f t="shared" si="1"/>
        <v>2</v>
      </c>
    </row>
    <row r="52" spans="2:10" ht="12.75">
      <c r="B52" s="18"/>
      <c r="C52" s="40">
        <f>SUM(C46:C51)</f>
        <v>139</v>
      </c>
      <c r="D52" s="40">
        <f>SUM(D46:D51)</f>
        <v>15</v>
      </c>
      <c r="E52" s="40">
        <f t="shared" si="0"/>
        <v>124</v>
      </c>
      <c r="G52" s="40" t="s">
        <v>171</v>
      </c>
      <c r="H52" s="40">
        <v>8</v>
      </c>
      <c r="I52" s="40"/>
      <c r="J52" s="40">
        <f t="shared" si="1"/>
        <v>8</v>
      </c>
    </row>
    <row r="53" spans="2:10" ht="12.75">
      <c r="B53" s="18"/>
      <c r="C53" s="18"/>
      <c r="D53" s="18"/>
      <c r="E53" s="18"/>
      <c r="G53" s="40" t="s">
        <v>172</v>
      </c>
      <c r="H53" s="40">
        <v>5</v>
      </c>
      <c r="I53" s="40">
        <v>3</v>
      </c>
      <c r="J53" s="40">
        <f t="shared" si="1"/>
        <v>2</v>
      </c>
    </row>
    <row r="54" spans="4:10" ht="12.75">
      <c r="D54" s="35" t="s">
        <v>0</v>
      </c>
      <c r="E54" s="18"/>
      <c r="G54" s="40" t="s">
        <v>173</v>
      </c>
      <c r="H54" s="40">
        <v>2</v>
      </c>
      <c r="I54" s="40"/>
      <c r="J54" s="40">
        <f t="shared" si="1"/>
        <v>2</v>
      </c>
    </row>
    <row r="55" spans="2:10" ht="12.75">
      <c r="B55" s="115" t="s">
        <v>462</v>
      </c>
      <c r="C55" s="116" t="s">
        <v>102</v>
      </c>
      <c r="D55" s="117" t="s">
        <v>2</v>
      </c>
      <c r="E55" s="118" t="s">
        <v>463</v>
      </c>
      <c r="G55" s="40" t="s">
        <v>174</v>
      </c>
      <c r="H55" s="40">
        <v>2</v>
      </c>
      <c r="I55" s="40"/>
      <c r="J55" s="40">
        <f t="shared" si="1"/>
        <v>2</v>
      </c>
    </row>
    <row r="56" spans="2:10" ht="12.75">
      <c r="B56" s="40" t="s">
        <v>175</v>
      </c>
      <c r="C56" s="40">
        <v>22</v>
      </c>
      <c r="D56" s="40"/>
      <c r="E56" s="40">
        <f t="shared" si="0"/>
        <v>22</v>
      </c>
      <c r="G56" s="40" t="s">
        <v>176</v>
      </c>
      <c r="H56" s="40">
        <v>1</v>
      </c>
      <c r="I56" s="40"/>
      <c r="J56" s="40">
        <f t="shared" si="1"/>
        <v>1</v>
      </c>
    </row>
    <row r="57" spans="2:10" ht="12.75">
      <c r="B57" s="40" t="s">
        <v>177</v>
      </c>
      <c r="C57" s="40">
        <v>19</v>
      </c>
      <c r="D57" s="40"/>
      <c r="E57" s="40">
        <f t="shared" si="0"/>
        <v>19</v>
      </c>
      <c r="G57" s="40" t="s">
        <v>178</v>
      </c>
      <c r="H57" s="40">
        <v>1</v>
      </c>
      <c r="I57" s="40"/>
      <c r="J57" s="40">
        <f t="shared" si="1"/>
        <v>1</v>
      </c>
    </row>
    <row r="58" spans="2:10" ht="12.75">
      <c r="B58" s="40" t="s">
        <v>179</v>
      </c>
      <c r="C58" s="40">
        <v>18</v>
      </c>
      <c r="D58" s="40"/>
      <c r="E58" s="40">
        <f t="shared" si="0"/>
        <v>18</v>
      </c>
      <c r="G58" s="40" t="s">
        <v>180</v>
      </c>
      <c r="H58" s="40">
        <v>1</v>
      </c>
      <c r="I58" s="40"/>
      <c r="J58" s="40">
        <f t="shared" si="1"/>
        <v>1</v>
      </c>
    </row>
    <row r="59" spans="2:10" ht="12.75">
      <c r="B59" s="40" t="s">
        <v>181</v>
      </c>
      <c r="C59" s="40">
        <v>17</v>
      </c>
      <c r="D59" s="40"/>
      <c r="E59" s="40">
        <f t="shared" si="0"/>
        <v>17</v>
      </c>
      <c r="G59" s="18"/>
      <c r="H59" s="49">
        <f>SUM(H48:H58)</f>
        <v>80</v>
      </c>
      <c r="I59" s="40">
        <f>SUM(I48:I58)</f>
        <v>24</v>
      </c>
      <c r="J59" s="40">
        <f t="shared" si="1"/>
        <v>56</v>
      </c>
    </row>
    <row r="60" spans="2:9" ht="12.75">
      <c r="B60" s="40" t="s">
        <v>182</v>
      </c>
      <c r="C60" s="40">
        <v>11</v>
      </c>
      <c r="D60" s="40"/>
      <c r="E60" s="40">
        <f t="shared" si="0"/>
        <v>11</v>
      </c>
      <c r="G60" s="18"/>
      <c r="H60" s="18"/>
      <c r="I60" s="18"/>
    </row>
    <row r="61" spans="2:9" ht="12.75">
      <c r="B61" s="40" t="s">
        <v>183</v>
      </c>
      <c r="C61" s="40">
        <v>7</v>
      </c>
      <c r="D61" s="40"/>
      <c r="E61" s="40">
        <f t="shared" si="0"/>
        <v>7</v>
      </c>
      <c r="G61" s="18"/>
      <c r="H61" s="18"/>
      <c r="I61" s="35" t="s">
        <v>0</v>
      </c>
    </row>
    <row r="62" spans="2:10" ht="12.75">
      <c r="B62" s="40" t="s">
        <v>184</v>
      </c>
      <c r="C62" s="40">
        <v>7</v>
      </c>
      <c r="D62" s="40"/>
      <c r="E62" s="40">
        <f t="shared" si="0"/>
        <v>7</v>
      </c>
      <c r="G62" s="115" t="s">
        <v>462</v>
      </c>
      <c r="H62" s="116" t="s">
        <v>102</v>
      </c>
      <c r="I62" s="117" t="s">
        <v>2</v>
      </c>
      <c r="J62" s="118" t="s">
        <v>463</v>
      </c>
    </row>
    <row r="63" spans="2:10" ht="12.75">
      <c r="B63" s="40" t="s">
        <v>185</v>
      </c>
      <c r="C63" s="40">
        <v>4</v>
      </c>
      <c r="D63" s="40"/>
      <c r="E63" s="40">
        <f t="shared" si="0"/>
        <v>4</v>
      </c>
      <c r="G63" s="40" t="s">
        <v>186</v>
      </c>
      <c r="H63" s="40">
        <v>301</v>
      </c>
      <c r="I63" s="40">
        <v>250</v>
      </c>
      <c r="J63" s="40">
        <f t="shared" si="1"/>
        <v>51</v>
      </c>
    </row>
    <row r="64" spans="2:10" ht="12.75">
      <c r="B64" s="40" t="s">
        <v>187</v>
      </c>
      <c r="C64" s="40">
        <v>2</v>
      </c>
      <c r="D64" s="40"/>
      <c r="E64" s="40">
        <f t="shared" si="0"/>
        <v>2</v>
      </c>
      <c r="G64" s="40" t="s">
        <v>188</v>
      </c>
      <c r="H64" s="40">
        <v>111</v>
      </c>
      <c r="I64" s="40">
        <v>111</v>
      </c>
      <c r="J64" s="40">
        <f t="shared" si="1"/>
        <v>0</v>
      </c>
    </row>
    <row r="65" spans="2:10" ht="12.75">
      <c r="B65" s="40" t="s">
        <v>189</v>
      </c>
      <c r="C65" s="40">
        <v>2</v>
      </c>
      <c r="D65" s="40"/>
      <c r="E65" s="40">
        <f t="shared" si="0"/>
        <v>2</v>
      </c>
      <c r="G65" s="40" t="s">
        <v>190</v>
      </c>
      <c r="H65" s="40">
        <v>98</v>
      </c>
      <c r="I65" s="40">
        <v>59</v>
      </c>
      <c r="J65" s="40">
        <f t="shared" si="1"/>
        <v>39</v>
      </c>
    </row>
    <row r="66" spans="2:10" ht="12.75">
      <c r="B66" s="40" t="s">
        <v>191</v>
      </c>
      <c r="C66" s="40">
        <v>2</v>
      </c>
      <c r="D66" s="40"/>
      <c r="E66" s="40">
        <f t="shared" si="0"/>
        <v>2</v>
      </c>
      <c r="G66" s="40" t="s">
        <v>192</v>
      </c>
      <c r="H66" s="40">
        <v>34</v>
      </c>
      <c r="I66" s="40">
        <v>1</v>
      </c>
      <c r="J66" s="40">
        <f t="shared" si="1"/>
        <v>33</v>
      </c>
    </row>
    <row r="67" spans="2:10" ht="12.75">
      <c r="B67" s="40" t="s">
        <v>193</v>
      </c>
      <c r="C67" s="40">
        <v>1</v>
      </c>
      <c r="D67" s="40"/>
      <c r="E67" s="40">
        <f t="shared" si="0"/>
        <v>1</v>
      </c>
      <c r="G67" s="40" t="s">
        <v>194</v>
      </c>
      <c r="H67" s="40">
        <v>33</v>
      </c>
      <c r="I67" s="40">
        <v>1</v>
      </c>
      <c r="J67" s="40">
        <f t="shared" si="1"/>
        <v>32</v>
      </c>
    </row>
    <row r="68" spans="2:10" ht="12.75">
      <c r="B68" s="40" t="s">
        <v>195</v>
      </c>
      <c r="C68" s="40">
        <v>1</v>
      </c>
      <c r="D68" s="40"/>
      <c r="E68" s="40">
        <f t="shared" si="0"/>
        <v>1</v>
      </c>
      <c r="G68" s="40" t="s">
        <v>196</v>
      </c>
      <c r="H68" s="40">
        <v>16</v>
      </c>
      <c r="I68" s="40">
        <v>1</v>
      </c>
      <c r="J68" s="40">
        <f t="shared" si="1"/>
        <v>15</v>
      </c>
    </row>
    <row r="69" spans="2:10" ht="12.75">
      <c r="B69" s="40" t="s">
        <v>197</v>
      </c>
      <c r="C69" s="40">
        <v>1</v>
      </c>
      <c r="D69" s="40"/>
      <c r="E69" s="40">
        <f t="shared" si="0"/>
        <v>1</v>
      </c>
      <c r="G69" s="40" t="s">
        <v>198</v>
      </c>
      <c r="H69" s="40">
        <v>15</v>
      </c>
      <c r="I69" s="40">
        <v>1</v>
      </c>
      <c r="J69" s="40">
        <f t="shared" si="1"/>
        <v>14</v>
      </c>
    </row>
    <row r="70" spans="2:10" ht="12.75">
      <c r="B70" s="40" t="s">
        <v>199</v>
      </c>
      <c r="C70" s="40">
        <v>1</v>
      </c>
      <c r="D70" s="40"/>
      <c r="E70" s="40">
        <f t="shared" si="0"/>
        <v>1</v>
      </c>
      <c r="G70" s="40" t="s">
        <v>200</v>
      </c>
      <c r="H70" s="40">
        <v>2</v>
      </c>
      <c r="I70" s="40"/>
      <c r="J70" s="40">
        <f t="shared" si="1"/>
        <v>2</v>
      </c>
    </row>
    <row r="71" spans="2:10" ht="12.75">
      <c r="B71" s="18"/>
      <c r="C71" s="40">
        <f>SUM(C56:C70)</f>
        <v>115</v>
      </c>
      <c r="D71" s="40">
        <f>SUM(D56:D70)</f>
        <v>0</v>
      </c>
      <c r="E71" s="40">
        <f aca="true" t="shared" si="2" ref="E71:E134">C71-D71</f>
        <v>115</v>
      </c>
      <c r="G71" s="40" t="s">
        <v>201</v>
      </c>
      <c r="H71" s="40">
        <v>1</v>
      </c>
      <c r="I71" s="40"/>
      <c r="J71" s="40">
        <f aca="true" t="shared" si="3" ref="J71:J134">H71-I71</f>
        <v>1</v>
      </c>
    </row>
    <row r="72" spans="2:10" ht="12.75">
      <c r="B72" s="18"/>
      <c r="C72" s="18"/>
      <c r="D72" s="18"/>
      <c r="E72" s="18"/>
      <c r="G72" s="40" t="s">
        <v>202</v>
      </c>
      <c r="H72" s="40">
        <v>1</v>
      </c>
      <c r="I72" s="40"/>
      <c r="J72" s="40">
        <f t="shared" si="3"/>
        <v>1</v>
      </c>
    </row>
    <row r="73" spans="2:10" ht="12.75">
      <c r="B73" s="18"/>
      <c r="C73" s="18"/>
      <c r="D73" s="35" t="s">
        <v>0</v>
      </c>
      <c r="E73" s="18"/>
      <c r="G73" s="18"/>
      <c r="H73" s="40">
        <f>SUM(H63:H72)</f>
        <v>612</v>
      </c>
      <c r="I73" s="40">
        <f>SUM(I63:I72)</f>
        <v>424</v>
      </c>
      <c r="J73" s="40">
        <f t="shared" si="3"/>
        <v>188</v>
      </c>
    </row>
    <row r="74" spans="2:9" ht="12.75">
      <c r="B74" s="115" t="s">
        <v>462</v>
      </c>
      <c r="C74" s="116" t="s">
        <v>102</v>
      </c>
      <c r="D74" s="117" t="s">
        <v>2</v>
      </c>
      <c r="E74" s="118" t="s">
        <v>463</v>
      </c>
      <c r="G74" s="18"/>
      <c r="H74" s="18"/>
      <c r="I74" s="18"/>
    </row>
    <row r="75" spans="2:9" ht="12.75">
      <c r="B75" s="40" t="s">
        <v>203</v>
      </c>
      <c r="C75" s="40">
        <v>500</v>
      </c>
      <c r="D75" s="40">
        <v>401</v>
      </c>
      <c r="E75" s="40">
        <f t="shared" si="2"/>
        <v>99</v>
      </c>
      <c r="G75" s="18"/>
      <c r="H75" s="18"/>
      <c r="I75" s="35" t="s">
        <v>0</v>
      </c>
    </row>
    <row r="76" spans="2:10" ht="12.75">
      <c r="B76" s="40" t="s">
        <v>204</v>
      </c>
      <c r="C76" s="40">
        <v>76</v>
      </c>
      <c r="D76" s="40">
        <v>53</v>
      </c>
      <c r="E76" s="40">
        <f t="shared" si="2"/>
        <v>23</v>
      </c>
      <c r="G76" s="115" t="s">
        <v>462</v>
      </c>
      <c r="H76" s="116" t="s">
        <v>102</v>
      </c>
      <c r="I76" s="117" t="s">
        <v>2</v>
      </c>
      <c r="J76" s="118" t="s">
        <v>463</v>
      </c>
    </row>
    <row r="77" spans="2:10" ht="12.75">
      <c r="B77" s="40" t="s">
        <v>205</v>
      </c>
      <c r="C77" s="40">
        <v>71</v>
      </c>
      <c r="D77" s="40">
        <v>41</v>
      </c>
      <c r="E77" s="40">
        <f t="shared" si="2"/>
        <v>30</v>
      </c>
      <c r="G77" s="40" t="s">
        <v>206</v>
      </c>
      <c r="H77" s="40">
        <v>141</v>
      </c>
      <c r="I77" s="40">
        <v>23</v>
      </c>
      <c r="J77" s="40">
        <f t="shared" si="3"/>
        <v>118</v>
      </c>
    </row>
    <row r="78" spans="2:10" ht="12.75">
      <c r="B78" s="40" t="s">
        <v>207</v>
      </c>
      <c r="C78" s="40">
        <v>67</v>
      </c>
      <c r="D78" s="40">
        <v>22</v>
      </c>
      <c r="E78" s="40">
        <f t="shared" si="2"/>
        <v>45</v>
      </c>
      <c r="G78" s="40" t="s">
        <v>208</v>
      </c>
      <c r="H78" s="40">
        <v>135</v>
      </c>
      <c r="I78" s="40"/>
      <c r="J78" s="40">
        <f t="shared" si="3"/>
        <v>135</v>
      </c>
    </row>
    <row r="79" spans="2:10" ht="12.75">
      <c r="B79" s="40" t="s">
        <v>209</v>
      </c>
      <c r="C79" s="40">
        <v>45</v>
      </c>
      <c r="D79" s="40">
        <v>41</v>
      </c>
      <c r="E79" s="40">
        <f t="shared" si="2"/>
        <v>4</v>
      </c>
      <c r="G79" s="40" t="s">
        <v>210</v>
      </c>
      <c r="H79" s="40">
        <v>116</v>
      </c>
      <c r="I79" s="40">
        <v>2</v>
      </c>
      <c r="J79" s="40">
        <f t="shared" si="3"/>
        <v>114</v>
      </c>
    </row>
    <row r="80" spans="2:10" ht="12.75">
      <c r="B80" s="40" t="s">
        <v>211</v>
      </c>
      <c r="C80" s="40">
        <v>41</v>
      </c>
      <c r="D80" s="40">
        <v>28</v>
      </c>
      <c r="E80" s="40">
        <f t="shared" si="2"/>
        <v>13</v>
      </c>
      <c r="G80" s="43" t="s">
        <v>212</v>
      </c>
      <c r="H80" s="43">
        <v>111</v>
      </c>
      <c r="I80" s="40"/>
      <c r="J80" s="40">
        <f t="shared" si="3"/>
        <v>111</v>
      </c>
    </row>
    <row r="81" spans="2:10" ht="12.75">
      <c r="B81" s="40" t="s">
        <v>213</v>
      </c>
      <c r="C81" s="40">
        <v>28</v>
      </c>
      <c r="D81" s="40">
        <v>3</v>
      </c>
      <c r="E81" s="40">
        <f t="shared" si="2"/>
        <v>25</v>
      </c>
      <c r="G81" s="43" t="s">
        <v>214</v>
      </c>
      <c r="H81" s="43">
        <v>89</v>
      </c>
      <c r="I81" s="40"/>
      <c r="J81" s="40">
        <f t="shared" si="3"/>
        <v>89</v>
      </c>
    </row>
    <row r="82" spans="2:10" ht="12.75">
      <c r="B82" s="40" t="s">
        <v>215</v>
      </c>
      <c r="C82" s="40">
        <v>24</v>
      </c>
      <c r="D82" s="40">
        <v>15</v>
      </c>
      <c r="E82" s="40">
        <f t="shared" si="2"/>
        <v>9</v>
      </c>
      <c r="F82" s="18"/>
      <c r="G82" s="43" t="s">
        <v>216</v>
      </c>
      <c r="H82" s="43">
        <v>65</v>
      </c>
      <c r="I82" s="40"/>
      <c r="J82" s="40">
        <f t="shared" si="3"/>
        <v>65</v>
      </c>
    </row>
    <row r="83" spans="2:10" ht="12.75">
      <c r="B83" s="40" t="s">
        <v>217</v>
      </c>
      <c r="C83" s="40">
        <v>18</v>
      </c>
      <c r="D83" s="40">
        <v>12</v>
      </c>
      <c r="E83" s="40">
        <f t="shared" si="2"/>
        <v>6</v>
      </c>
      <c r="F83" s="18"/>
      <c r="G83" s="43" t="s">
        <v>218</v>
      </c>
      <c r="H83" s="43">
        <v>33</v>
      </c>
      <c r="I83" s="40">
        <v>2</v>
      </c>
      <c r="J83" s="40">
        <f t="shared" si="3"/>
        <v>31</v>
      </c>
    </row>
    <row r="84" spans="2:10" ht="12.75">
      <c r="B84" s="40" t="s">
        <v>219</v>
      </c>
      <c r="C84" s="40">
        <v>17</v>
      </c>
      <c r="D84" s="40">
        <v>9</v>
      </c>
      <c r="E84" s="40">
        <f t="shared" si="2"/>
        <v>8</v>
      </c>
      <c r="F84" s="18"/>
      <c r="G84" s="43" t="s">
        <v>220</v>
      </c>
      <c r="H84" s="43">
        <v>13</v>
      </c>
      <c r="I84" s="40"/>
      <c r="J84" s="40">
        <f t="shared" si="3"/>
        <v>13</v>
      </c>
    </row>
    <row r="85" spans="2:10" ht="12.75">
      <c r="B85" s="40" t="s">
        <v>221</v>
      </c>
      <c r="C85" s="40">
        <v>15</v>
      </c>
      <c r="D85" s="40">
        <v>6</v>
      </c>
      <c r="E85" s="40">
        <f t="shared" si="2"/>
        <v>9</v>
      </c>
      <c r="F85" s="18"/>
      <c r="G85" s="43" t="s">
        <v>222</v>
      </c>
      <c r="H85" s="43">
        <v>8</v>
      </c>
      <c r="I85" s="40"/>
      <c r="J85" s="40">
        <f t="shared" si="3"/>
        <v>8</v>
      </c>
    </row>
    <row r="86" spans="2:10" ht="12.75">
      <c r="B86" s="40" t="s">
        <v>223</v>
      </c>
      <c r="C86" s="40">
        <v>14</v>
      </c>
      <c r="D86" s="40">
        <v>1</v>
      </c>
      <c r="E86" s="40">
        <f t="shared" si="2"/>
        <v>13</v>
      </c>
      <c r="F86" s="18"/>
      <c r="G86" s="43" t="s">
        <v>224</v>
      </c>
      <c r="H86" s="43">
        <v>4</v>
      </c>
      <c r="I86" s="40"/>
      <c r="J86" s="40">
        <f t="shared" si="3"/>
        <v>4</v>
      </c>
    </row>
    <row r="87" spans="2:10" ht="12.75">
      <c r="B87" s="40" t="s">
        <v>225</v>
      </c>
      <c r="C87" s="40">
        <v>11</v>
      </c>
      <c r="D87" s="40">
        <v>1</v>
      </c>
      <c r="E87" s="40">
        <f t="shared" si="2"/>
        <v>10</v>
      </c>
      <c r="F87" s="18"/>
      <c r="G87" s="43" t="s">
        <v>226</v>
      </c>
      <c r="H87" s="43">
        <v>3</v>
      </c>
      <c r="I87" s="40"/>
      <c r="J87" s="40">
        <f t="shared" si="3"/>
        <v>3</v>
      </c>
    </row>
    <row r="88" spans="2:10" ht="12.75">
      <c r="B88" s="40" t="s">
        <v>227</v>
      </c>
      <c r="C88" s="40">
        <v>10</v>
      </c>
      <c r="D88" s="40">
        <v>4</v>
      </c>
      <c r="E88" s="40">
        <f t="shared" si="2"/>
        <v>6</v>
      </c>
      <c r="F88" s="18"/>
      <c r="G88" s="43" t="s">
        <v>228</v>
      </c>
      <c r="H88" s="43">
        <v>2</v>
      </c>
      <c r="I88" s="40"/>
      <c r="J88" s="40">
        <f t="shared" si="3"/>
        <v>2</v>
      </c>
    </row>
    <row r="89" spans="2:10" ht="12.75">
      <c r="B89" s="40" t="s">
        <v>229</v>
      </c>
      <c r="C89" s="40">
        <v>8</v>
      </c>
      <c r="D89" s="40">
        <v>2</v>
      </c>
      <c r="E89" s="40">
        <f t="shared" si="2"/>
        <v>6</v>
      </c>
      <c r="G89" s="43" t="s">
        <v>230</v>
      </c>
      <c r="H89" s="43">
        <v>2</v>
      </c>
      <c r="I89" s="40"/>
      <c r="J89" s="40">
        <f t="shared" si="3"/>
        <v>2</v>
      </c>
    </row>
    <row r="90" spans="2:10" ht="12.75">
      <c r="B90" s="40" t="s">
        <v>231</v>
      </c>
      <c r="C90" s="40">
        <v>3</v>
      </c>
      <c r="D90" s="40"/>
      <c r="E90" s="40">
        <f t="shared" si="2"/>
        <v>3</v>
      </c>
      <c r="G90" s="40" t="s">
        <v>232</v>
      </c>
      <c r="H90" s="40">
        <v>1</v>
      </c>
      <c r="I90" s="40"/>
      <c r="J90" s="40">
        <f t="shared" si="3"/>
        <v>1</v>
      </c>
    </row>
    <row r="91" spans="3:10" ht="12.75">
      <c r="C91" s="49">
        <f>SUM(C75:C90)</f>
        <v>948</v>
      </c>
      <c r="D91" s="49">
        <f>SUM(D75:D90)</f>
        <v>639</v>
      </c>
      <c r="E91" s="40">
        <f t="shared" si="2"/>
        <v>309</v>
      </c>
      <c r="G91" s="40" t="s">
        <v>233</v>
      </c>
      <c r="H91" s="40">
        <v>1</v>
      </c>
      <c r="I91" s="40"/>
      <c r="J91" s="40">
        <f t="shared" si="3"/>
        <v>1</v>
      </c>
    </row>
    <row r="92" spans="3:10" ht="12.75">
      <c r="C92" s="18"/>
      <c r="D92" s="18"/>
      <c r="E92" s="18"/>
      <c r="H92" s="49">
        <f>SUM(H77:H91)</f>
        <v>724</v>
      </c>
      <c r="I92" s="49">
        <f>SUM(I77:I91)</f>
        <v>27</v>
      </c>
      <c r="J92" s="40">
        <f t="shared" si="3"/>
        <v>697</v>
      </c>
    </row>
    <row r="93" spans="4:9" ht="12.75">
      <c r="D93" s="35" t="s">
        <v>0</v>
      </c>
      <c r="E93" s="18"/>
      <c r="H93" s="18"/>
      <c r="I93" s="18"/>
    </row>
    <row r="94" spans="2:9" ht="12.75">
      <c r="B94" s="115" t="s">
        <v>462</v>
      </c>
      <c r="C94" s="116" t="s">
        <v>102</v>
      </c>
      <c r="D94" s="117" t="s">
        <v>2</v>
      </c>
      <c r="E94" s="118" t="s">
        <v>463</v>
      </c>
      <c r="I94" s="35" t="s">
        <v>0</v>
      </c>
    </row>
    <row r="95" spans="2:10" ht="12.75">
      <c r="B95" s="40" t="s">
        <v>234</v>
      </c>
      <c r="C95" s="40">
        <v>40</v>
      </c>
      <c r="D95" s="40">
        <v>11</v>
      </c>
      <c r="E95" s="40">
        <f t="shared" si="2"/>
        <v>29</v>
      </c>
      <c r="G95" s="115" t="s">
        <v>462</v>
      </c>
      <c r="H95" s="116" t="s">
        <v>102</v>
      </c>
      <c r="I95" s="117" t="s">
        <v>2</v>
      </c>
      <c r="J95" s="118" t="s">
        <v>463</v>
      </c>
    </row>
    <row r="96" spans="2:10" ht="12.75">
      <c r="B96" s="40" t="s">
        <v>235</v>
      </c>
      <c r="C96" s="40">
        <v>18</v>
      </c>
      <c r="D96" s="40"/>
      <c r="E96" s="40">
        <f t="shared" si="2"/>
        <v>18</v>
      </c>
      <c r="G96" s="40" t="s">
        <v>236</v>
      </c>
      <c r="H96" s="40">
        <v>15</v>
      </c>
      <c r="I96" s="40"/>
      <c r="J96" s="40">
        <f t="shared" si="3"/>
        <v>15</v>
      </c>
    </row>
    <row r="97" spans="2:10" ht="12.75">
      <c r="B97" s="40" t="s">
        <v>237</v>
      </c>
      <c r="C97" s="40">
        <v>6</v>
      </c>
      <c r="D97" s="40"/>
      <c r="E97" s="40">
        <f t="shared" si="2"/>
        <v>6</v>
      </c>
      <c r="G97" s="40" t="s">
        <v>238</v>
      </c>
      <c r="H97" s="40">
        <v>11</v>
      </c>
      <c r="I97" s="40">
        <v>1</v>
      </c>
      <c r="J97" s="40">
        <f t="shared" si="3"/>
        <v>10</v>
      </c>
    </row>
    <row r="98" spans="2:10" ht="12.75">
      <c r="B98" s="40" t="s">
        <v>239</v>
      </c>
      <c r="C98" s="40">
        <v>5</v>
      </c>
      <c r="D98" s="40">
        <v>1</v>
      </c>
      <c r="E98" s="40">
        <f t="shared" si="2"/>
        <v>4</v>
      </c>
      <c r="G98" s="40" t="s">
        <v>240</v>
      </c>
      <c r="H98" s="40">
        <v>10</v>
      </c>
      <c r="I98" s="40"/>
      <c r="J98" s="40">
        <f t="shared" si="3"/>
        <v>10</v>
      </c>
    </row>
    <row r="99" spans="2:10" ht="12.75">
      <c r="B99" s="40" t="s">
        <v>241</v>
      </c>
      <c r="C99" s="40">
        <v>4</v>
      </c>
      <c r="D99" s="40">
        <v>1</v>
      </c>
      <c r="E99" s="40">
        <f t="shared" si="2"/>
        <v>3</v>
      </c>
      <c r="G99" s="40" t="s">
        <v>242</v>
      </c>
      <c r="H99" s="40">
        <v>9</v>
      </c>
      <c r="I99" s="40"/>
      <c r="J99" s="40">
        <f t="shared" si="3"/>
        <v>9</v>
      </c>
    </row>
    <row r="100" spans="2:10" ht="12.75">
      <c r="B100" s="40" t="s">
        <v>243</v>
      </c>
      <c r="C100" s="40">
        <v>3</v>
      </c>
      <c r="D100" s="40"/>
      <c r="E100" s="40">
        <f t="shared" si="2"/>
        <v>3</v>
      </c>
      <c r="G100" s="40" t="s">
        <v>244</v>
      </c>
      <c r="H100" s="40">
        <v>8</v>
      </c>
      <c r="I100" s="40">
        <v>1</v>
      </c>
      <c r="J100" s="40">
        <f t="shared" si="3"/>
        <v>7</v>
      </c>
    </row>
    <row r="101" spans="2:10" ht="12.75">
      <c r="B101" s="40" t="s">
        <v>245</v>
      </c>
      <c r="C101" s="40">
        <v>3</v>
      </c>
      <c r="D101" s="40"/>
      <c r="E101" s="40">
        <f t="shared" si="2"/>
        <v>3</v>
      </c>
      <c r="G101" s="40" t="s">
        <v>246</v>
      </c>
      <c r="H101" s="40">
        <v>8</v>
      </c>
      <c r="I101" s="40">
        <v>1</v>
      </c>
      <c r="J101" s="40">
        <f t="shared" si="3"/>
        <v>7</v>
      </c>
    </row>
    <row r="102" spans="2:10" ht="12.75">
      <c r="B102" s="40" t="s">
        <v>247</v>
      </c>
      <c r="C102" s="40">
        <v>3</v>
      </c>
      <c r="D102" s="40"/>
      <c r="E102" s="40">
        <f t="shared" si="2"/>
        <v>3</v>
      </c>
      <c r="G102" s="40" t="s">
        <v>248</v>
      </c>
      <c r="H102" s="40">
        <v>7</v>
      </c>
      <c r="I102" s="40">
        <v>1</v>
      </c>
      <c r="J102" s="40">
        <f t="shared" si="3"/>
        <v>6</v>
      </c>
    </row>
    <row r="103" spans="2:10" ht="12.75">
      <c r="B103" s="40" t="s">
        <v>249</v>
      </c>
      <c r="C103" s="40">
        <v>1</v>
      </c>
      <c r="D103" s="40"/>
      <c r="E103" s="40">
        <f t="shared" si="2"/>
        <v>1</v>
      </c>
      <c r="G103" s="40" t="s">
        <v>250</v>
      </c>
      <c r="H103" s="40">
        <v>7</v>
      </c>
      <c r="I103" s="40">
        <v>3</v>
      </c>
      <c r="J103" s="40">
        <f t="shared" si="3"/>
        <v>4</v>
      </c>
    </row>
    <row r="104" spans="3:10" ht="12.75">
      <c r="C104" s="49">
        <f>SUM(C95:C103)</f>
        <v>83</v>
      </c>
      <c r="D104" s="40">
        <f>SUM(D95:D103)</f>
        <v>13</v>
      </c>
      <c r="E104" s="40">
        <f t="shared" si="2"/>
        <v>70</v>
      </c>
      <c r="G104" s="40" t="s">
        <v>251</v>
      </c>
      <c r="H104" s="40">
        <v>6</v>
      </c>
      <c r="I104" s="40">
        <v>1</v>
      </c>
      <c r="J104" s="40">
        <f t="shared" si="3"/>
        <v>5</v>
      </c>
    </row>
    <row r="105" spans="3:10" ht="12.75">
      <c r="C105" s="18"/>
      <c r="D105" s="18"/>
      <c r="E105" s="18"/>
      <c r="G105" s="40" t="s">
        <v>252</v>
      </c>
      <c r="H105" s="40">
        <v>6</v>
      </c>
      <c r="I105" s="40"/>
      <c r="J105" s="40">
        <f t="shared" si="3"/>
        <v>6</v>
      </c>
    </row>
    <row r="106" spans="4:10" ht="12.75">
      <c r="D106" s="35" t="s">
        <v>0</v>
      </c>
      <c r="E106" s="18"/>
      <c r="G106" s="40" t="s">
        <v>253</v>
      </c>
      <c r="H106" s="40">
        <v>5</v>
      </c>
      <c r="I106" s="40"/>
      <c r="J106" s="40">
        <f t="shared" si="3"/>
        <v>5</v>
      </c>
    </row>
    <row r="107" spans="2:10" ht="12.75">
      <c r="B107" s="115" t="s">
        <v>462</v>
      </c>
      <c r="C107" s="116" t="s">
        <v>102</v>
      </c>
      <c r="D107" s="117" t="s">
        <v>2</v>
      </c>
      <c r="E107" s="118" t="s">
        <v>463</v>
      </c>
      <c r="G107" s="40" t="s">
        <v>254</v>
      </c>
      <c r="H107" s="40">
        <v>5</v>
      </c>
      <c r="I107" s="40"/>
      <c r="J107" s="40">
        <f t="shared" si="3"/>
        <v>5</v>
      </c>
    </row>
    <row r="108" spans="2:10" ht="12.75">
      <c r="B108" s="40" t="s">
        <v>255</v>
      </c>
      <c r="C108" s="40">
        <v>155</v>
      </c>
      <c r="D108" s="40">
        <v>69</v>
      </c>
      <c r="E108" s="40">
        <f t="shared" si="2"/>
        <v>86</v>
      </c>
      <c r="G108" s="40" t="s">
        <v>256</v>
      </c>
      <c r="H108" s="40">
        <v>5</v>
      </c>
      <c r="I108" s="40">
        <v>1</v>
      </c>
      <c r="J108" s="40">
        <f t="shared" si="3"/>
        <v>4</v>
      </c>
    </row>
    <row r="109" spans="2:10" ht="12.75">
      <c r="B109" s="40" t="s">
        <v>257</v>
      </c>
      <c r="C109" s="40">
        <v>32</v>
      </c>
      <c r="D109" s="40"/>
      <c r="E109" s="40">
        <f t="shared" si="2"/>
        <v>32</v>
      </c>
      <c r="G109" s="40" t="s">
        <v>258</v>
      </c>
      <c r="H109" s="40">
        <v>5</v>
      </c>
      <c r="I109" s="40"/>
      <c r="J109" s="40">
        <f t="shared" si="3"/>
        <v>5</v>
      </c>
    </row>
    <row r="110" spans="2:10" ht="12.75">
      <c r="B110" s="40" t="s">
        <v>259</v>
      </c>
      <c r="C110" s="40">
        <v>30</v>
      </c>
      <c r="D110" s="40">
        <v>27</v>
      </c>
      <c r="E110" s="40">
        <f t="shared" si="2"/>
        <v>3</v>
      </c>
      <c r="G110" s="40" t="s">
        <v>260</v>
      </c>
      <c r="H110" s="40">
        <v>4</v>
      </c>
      <c r="I110" s="40"/>
      <c r="J110" s="40">
        <f t="shared" si="3"/>
        <v>4</v>
      </c>
    </row>
    <row r="111" spans="2:10" ht="12.75">
      <c r="B111" s="40" t="s">
        <v>261</v>
      </c>
      <c r="C111" s="40">
        <v>24</v>
      </c>
      <c r="D111" s="40">
        <v>6</v>
      </c>
      <c r="E111" s="40">
        <f t="shared" si="2"/>
        <v>18</v>
      </c>
      <c r="G111" s="40" t="s">
        <v>262</v>
      </c>
      <c r="H111" s="40">
        <v>4</v>
      </c>
      <c r="I111" s="40"/>
      <c r="J111" s="40">
        <f t="shared" si="3"/>
        <v>4</v>
      </c>
    </row>
    <row r="112" spans="2:10" ht="12.75">
      <c r="B112" s="40" t="s">
        <v>263</v>
      </c>
      <c r="C112" s="40">
        <v>21</v>
      </c>
      <c r="D112" s="40">
        <v>3</v>
      </c>
      <c r="E112" s="40">
        <f t="shared" si="2"/>
        <v>18</v>
      </c>
      <c r="G112" s="40" t="s">
        <v>264</v>
      </c>
      <c r="H112" s="40">
        <v>4</v>
      </c>
      <c r="I112" s="40">
        <v>1</v>
      </c>
      <c r="J112" s="40">
        <f t="shared" si="3"/>
        <v>3</v>
      </c>
    </row>
    <row r="113" spans="2:10" ht="12.75">
      <c r="B113" s="40" t="s">
        <v>265</v>
      </c>
      <c r="C113" s="40">
        <v>20</v>
      </c>
      <c r="D113" s="40"/>
      <c r="E113" s="40">
        <f t="shared" si="2"/>
        <v>20</v>
      </c>
      <c r="G113" s="40" t="s">
        <v>266</v>
      </c>
      <c r="H113" s="40">
        <v>3</v>
      </c>
      <c r="I113" s="40"/>
      <c r="J113" s="40">
        <f t="shared" si="3"/>
        <v>3</v>
      </c>
    </row>
    <row r="114" spans="2:10" ht="12.75">
      <c r="B114" s="40" t="s">
        <v>267</v>
      </c>
      <c r="C114" s="40">
        <v>13</v>
      </c>
      <c r="D114" s="40">
        <v>11</v>
      </c>
      <c r="E114" s="40">
        <f t="shared" si="2"/>
        <v>2</v>
      </c>
      <c r="G114" s="40" t="s">
        <v>268</v>
      </c>
      <c r="H114" s="40">
        <v>3</v>
      </c>
      <c r="I114" s="40"/>
      <c r="J114" s="40">
        <f t="shared" si="3"/>
        <v>3</v>
      </c>
    </row>
    <row r="115" spans="2:10" ht="12.75">
      <c r="B115" s="40" t="s">
        <v>269</v>
      </c>
      <c r="C115" s="40">
        <v>10</v>
      </c>
      <c r="D115" s="40">
        <v>4</v>
      </c>
      <c r="E115" s="40">
        <f t="shared" si="2"/>
        <v>6</v>
      </c>
      <c r="G115" s="40" t="s">
        <v>270</v>
      </c>
      <c r="H115" s="40">
        <v>3</v>
      </c>
      <c r="I115" s="40"/>
      <c r="J115" s="40">
        <f t="shared" si="3"/>
        <v>3</v>
      </c>
    </row>
    <row r="116" spans="2:10" ht="12.75">
      <c r="B116" s="40" t="s">
        <v>271</v>
      </c>
      <c r="C116" s="40">
        <v>10</v>
      </c>
      <c r="D116" s="40"/>
      <c r="E116" s="40">
        <f t="shared" si="2"/>
        <v>10</v>
      </c>
      <c r="G116" s="40" t="s">
        <v>272</v>
      </c>
      <c r="H116" s="40">
        <v>3</v>
      </c>
      <c r="I116" s="40">
        <v>1</v>
      </c>
      <c r="J116" s="40">
        <f t="shared" si="3"/>
        <v>2</v>
      </c>
    </row>
    <row r="117" spans="2:10" ht="12.75">
      <c r="B117" s="40" t="s">
        <v>273</v>
      </c>
      <c r="C117" s="40">
        <v>5</v>
      </c>
      <c r="D117" s="40">
        <v>5</v>
      </c>
      <c r="E117" s="40">
        <f t="shared" si="2"/>
        <v>0</v>
      </c>
      <c r="G117" s="40" t="s">
        <v>274</v>
      </c>
      <c r="H117" s="40">
        <v>3</v>
      </c>
      <c r="I117" s="40">
        <v>1</v>
      </c>
      <c r="J117" s="40">
        <f t="shared" si="3"/>
        <v>2</v>
      </c>
    </row>
    <row r="118" spans="2:10" ht="12.75">
      <c r="B118" s="40" t="s">
        <v>275</v>
      </c>
      <c r="C118" s="40">
        <v>4</v>
      </c>
      <c r="D118" s="40"/>
      <c r="E118" s="40">
        <f t="shared" si="2"/>
        <v>4</v>
      </c>
      <c r="G118" s="40" t="s">
        <v>276</v>
      </c>
      <c r="H118" s="40">
        <v>3</v>
      </c>
      <c r="I118" s="40"/>
      <c r="J118" s="40">
        <f t="shared" si="3"/>
        <v>3</v>
      </c>
    </row>
    <row r="119" spans="2:10" ht="12.75">
      <c r="B119" s="40" t="s">
        <v>277</v>
      </c>
      <c r="C119" s="40">
        <v>3</v>
      </c>
      <c r="D119" s="40">
        <v>1</v>
      </c>
      <c r="E119" s="40">
        <f t="shared" si="2"/>
        <v>2</v>
      </c>
      <c r="G119" s="40" t="s">
        <v>278</v>
      </c>
      <c r="H119" s="40">
        <v>2</v>
      </c>
      <c r="I119" s="40"/>
      <c r="J119" s="40">
        <f t="shared" si="3"/>
        <v>2</v>
      </c>
    </row>
    <row r="120" spans="3:10" ht="12.75">
      <c r="C120" s="49">
        <f>SUM(C108:C119)</f>
        <v>327</v>
      </c>
      <c r="D120" s="40">
        <f>SUM(D108:D119)</f>
        <v>126</v>
      </c>
      <c r="E120" s="40">
        <f t="shared" si="2"/>
        <v>201</v>
      </c>
      <c r="G120" s="40" t="s">
        <v>279</v>
      </c>
      <c r="H120" s="40">
        <v>2</v>
      </c>
      <c r="I120" s="40"/>
      <c r="J120" s="40">
        <f t="shared" si="3"/>
        <v>2</v>
      </c>
    </row>
    <row r="121" spans="3:10" ht="12.75">
      <c r="C121" s="18"/>
      <c r="D121" s="18"/>
      <c r="E121" s="18"/>
      <c r="G121" s="40" t="s">
        <v>280</v>
      </c>
      <c r="H121" s="40">
        <v>2</v>
      </c>
      <c r="I121" s="40"/>
      <c r="J121" s="40">
        <f t="shared" si="3"/>
        <v>2</v>
      </c>
    </row>
    <row r="122" spans="4:10" ht="12.75">
      <c r="D122" s="35" t="s">
        <v>0</v>
      </c>
      <c r="E122" s="18"/>
      <c r="G122" s="40" t="s">
        <v>281</v>
      </c>
      <c r="H122" s="40">
        <v>2</v>
      </c>
      <c r="I122" s="40"/>
      <c r="J122" s="40">
        <f t="shared" si="3"/>
        <v>2</v>
      </c>
    </row>
    <row r="123" spans="2:10" ht="12.75">
      <c r="B123" s="115" t="s">
        <v>462</v>
      </c>
      <c r="C123" s="116" t="s">
        <v>102</v>
      </c>
      <c r="D123" s="117" t="s">
        <v>2</v>
      </c>
      <c r="E123" s="118" t="s">
        <v>463</v>
      </c>
      <c r="G123" s="40" t="s">
        <v>282</v>
      </c>
      <c r="H123" s="40">
        <v>2</v>
      </c>
      <c r="I123" s="40"/>
      <c r="J123" s="40">
        <f t="shared" si="3"/>
        <v>2</v>
      </c>
    </row>
    <row r="124" spans="2:10" ht="12.75">
      <c r="B124" s="40" t="s">
        <v>283</v>
      </c>
      <c r="C124" s="40">
        <v>15</v>
      </c>
      <c r="D124" s="40">
        <v>1</v>
      </c>
      <c r="E124" s="40">
        <f t="shared" si="2"/>
        <v>14</v>
      </c>
      <c r="G124" s="40" t="s">
        <v>284</v>
      </c>
      <c r="H124" s="40">
        <v>2</v>
      </c>
      <c r="I124" s="40"/>
      <c r="J124" s="40">
        <f t="shared" si="3"/>
        <v>2</v>
      </c>
    </row>
    <row r="125" spans="2:10" ht="12.75">
      <c r="B125" s="40" t="s">
        <v>285</v>
      </c>
      <c r="C125" s="40">
        <v>15</v>
      </c>
      <c r="D125" s="40">
        <v>4</v>
      </c>
      <c r="E125" s="40">
        <f t="shared" si="2"/>
        <v>11</v>
      </c>
      <c r="G125" s="40" t="s">
        <v>286</v>
      </c>
      <c r="H125" s="40">
        <v>2</v>
      </c>
      <c r="I125" s="40"/>
      <c r="J125" s="40">
        <f t="shared" si="3"/>
        <v>2</v>
      </c>
    </row>
    <row r="126" spans="2:10" ht="12.75">
      <c r="B126" s="40" t="s">
        <v>287</v>
      </c>
      <c r="C126" s="40">
        <v>13</v>
      </c>
      <c r="D126" s="40"/>
      <c r="E126" s="40">
        <f t="shared" si="2"/>
        <v>13</v>
      </c>
      <c r="G126" s="40" t="s">
        <v>288</v>
      </c>
      <c r="H126" s="40">
        <v>2</v>
      </c>
      <c r="I126" s="40"/>
      <c r="J126" s="40">
        <f t="shared" si="3"/>
        <v>2</v>
      </c>
    </row>
    <row r="127" spans="2:10" ht="12.75">
      <c r="B127" s="40" t="s">
        <v>289</v>
      </c>
      <c r="C127" s="40">
        <v>12</v>
      </c>
      <c r="D127" s="40">
        <v>1</v>
      </c>
      <c r="E127" s="40">
        <f t="shared" si="2"/>
        <v>11</v>
      </c>
      <c r="G127" s="40" t="s">
        <v>290</v>
      </c>
      <c r="H127" s="40">
        <v>1</v>
      </c>
      <c r="I127" s="40"/>
      <c r="J127" s="40">
        <f t="shared" si="3"/>
        <v>1</v>
      </c>
    </row>
    <row r="128" spans="2:10" ht="12.75">
      <c r="B128" s="40" t="s">
        <v>291</v>
      </c>
      <c r="C128" s="40">
        <v>10</v>
      </c>
      <c r="D128" s="40"/>
      <c r="E128" s="40">
        <f t="shared" si="2"/>
        <v>10</v>
      </c>
      <c r="G128" s="40" t="s">
        <v>292</v>
      </c>
      <c r="H128" s="40">
        <v>1</v>
      </c>
      <c r="I128" s="40"/>
      <c r="J128" s="40">
        <f t="shared" si="3"/>
        <v>1</v>
      </c>
    </row>
    <row r="129" spans="2:10" ht="12.75">
      <c r="B129" s="40" t="s">
        <v>293</v>
      </c>
      <c r="C129" s="40">
        <v>10</v>
      </c>
      <c r="D129" s="40"/>
      <c r="E129" s="40">
        <f t="shared" si="2"/>
        <v>10</v>
      </c>
      <c r="G129" s="40" t="s">
        <v>294</v>
      </c>
      <c r="H129" s="40">
        <v>1</v>
      </c>
      <c r="I129" s="40"/>
      <c r="J129" s="40">
        <f t="shared" si="3"/>
        <v>1</v>
      </c>
    </row>
    <row r="130" spans="2:10" ht="12.75">
      <c r="B130" s="40" t="s">
        <v>295</v>
      </c>
      <c r="C130" s="40">
        <v>4</v>
      </c>
      <c r="D130" s="40"/>
      <c r="E130" s="40">
        <f t="shared" si="2"/>
        <v>4</v>
      </c>
      <c r="G130" s="40" t="s">
        <v>296</v>
      </c>
      <c r="H130" s="40">
        <v>1</v>
      </c>
      <c r="I130" s="40"/>
      <c r="J130" s="40">
        <f t="shared" si="3"/>
        <v>1</v>
      </c>
    </row>
    <row r="131" spans="2:10" ht="12.75">
      <c r="B131" s="40" t="s">
        <v>297</v>
      </c>
      <c r="C131" s="40">
        <v>4</v>
      </c>
      <c r="D131" s="40"/>
      <c r="E131" s="40">
        <f t="shared" si="2"/>
        <v>4</v>
      </c>
      <c r="G131" s="40" t="s">
        <v>298</v>
      </c>
      <c r="H131" s="40">
        <v>1</v>
      </c>
      <c r="I131" s="40"/>
      <c r="J131" s="40">
        <f t="shared" si="3"/>
        <v>1</v>
      </c>
    </row>
    <row r="132" spans="2:10" ht="12.75">
      <c r="B132" s="40" t="s">
        <v>299</v>
      </c>
      <c r="C132" s="40">
        <v>4</v>
      </c>
      <c r="D132" s="40"/>
      <c r="E132" s="40">
        <f t="shared" si="2"/>
        <v>4</v>
      </c>
      <c r="G132" s="40" t="s">
        <v>300</v>
      </c>
      <c r="H132" s="40">
        <v>1</v>
      </c>
      <c r="I132" s="40"/>
      <c r="J132" s="40">
        <f t="shared" si="3"/>
        <v>1</v>
      </c>
    </row>
    <row r="133" spans="2:10" ht="12.75">
      <c r="B133" s="40" t="s">
        <v>301</v>
      </c>
      <c r="C133" s="40">
        <v>3</v>
      </c>
      <c r="D133" s="40"/>
      <c r="E133" s="40">
        <f t="shared" si="2"/>
        <v>3</v>
      </c>
      <c r="G133" s="40" t="s">
        <v>302</v>
      </c>
      <c r="H133" s="40">
        <v>1</v>
      </c>
      <c r="I133" s="40"/>
      <c r="J133" s="40">
        <f t="shared" si="3"/>
        <v>1</v>
      </c>
    </row>
    <row r="134" spans="2:10" ht="12.75">
      <c r="B134" s="40" t="s">
        <v>303</v>
      </c>
      <c r="C134" s="40">
        <v>1</v>
      </c>
      <c r="D134" s="40"/>
      <c r="E134" s="40">
        <f t="shared" si="2"/>
        <v>1</v>
      </c>
      <c r="G134" s="40" t="s">
        <v>304</v>
      </c>
      <c r="H134" s="40">
        <v>1</v>
      </c>
      <c r="I134" s="40"/>
      <c r="J134" s="40">
        <f t="shared" si="3"/>
        <v>1</v>
      </c>
    </row>
    <row r="135" spans="2:10" ht="12.75">
      <c r="B135" s="40" t="s">
        <v>305</v>
      </c>
      <c r="C135" s="40">
        <v>1</v>
      </c>
      <c r="D135" s="40"/>
      <c r="E135" s="40">
        <f aca="true" t="shared" si="4" ref="E135:E198">C135-D135</f>
        <v>1</v>
      </c>
      <c r="G135" s="40" t="s">
        <v>306</v>
      </c>
      <c r="H135" s="40">
        <v>1</v>
      </c>
      <c r="I135" s="40"/>
      <c r="J135" s="40">
        <f aca="true" t="shared" si="5" ref="J135:J195">H135-I135</f>
        <v>1</v>
      </c>
    </row>
    <row r="136" spans="2:10" ht="12.75">
      <c r="B136" s="40" t="s">
        <v>307</v>
      </c>
      <c r="C136" s="40">
        <v>1</v>
      </c>
      <c r="D136" s="40"/>
      <c r="E136" s="40">
        <f t="shared" si="4"/>
        <v>1</v>
      </c>
      <c r="G136" s="40" t="s">
        <v>308</v>
      </c>
      <c r="H136" s="40">
        <v>1</v>
      </c>
      <c r="I136" s="40">
        <v>1</v>
      </c>
      <c r="J136" s="40">
        <f t="shared" si="5"/>
        <v>0</v>
      </c>
    </row>
    <row r="137" spans="2:10" ht="12.75">
      <c r="B137" s="18"/>
      <c r="C137" s="40">
        <f>SUM(C124:C136)</f>
        <v>93</v>
      </c>
      <c r="D137" s="40">
        <f>SUM(D124:D136)</f>
        <v>6</v>
      </c>
      <c r="E137" s="40">
        <f t="shared" si="4"/>
        <v>87</v>
      </c>
      <c r="G137" s="40" t="s">
        <v>309</v>
      </c>
      <c r="H137" s="40">
        <v>1</v>
      </c>
      <c r="I137" s="40"/>
      <c r="J137" s="40">
        <f t="shared" si="5"/>
        <v>1</v>
      </c>
    </row>
    <row r="138" spans="2:10" ht="12.75">
      <c r="B138" s="18"/>
      <c r="C138" s="18"/>
      <c r="D138" s="18"/>
      <c r="E138" s="18"/>
      <c r="G138" s="40" t="s">
        <v>310</v>
      </c>
      <c r="H138" s="40">
        <v>1</v>
      </c>
      <c r="I138" s="40"/>
      <c r="J138" s="40">
        <f t="shared" si="5"/>
        <v>1</v>
      </c>
    </row>
    <row r="139" spans="2:10" ht="12.75">
      <c r="B139" s="18"/>
      <c r="C139" s="18"/>
      <c r="D139" s="35" t="s">
        <v>0</v>
      </c>
      <c r="E139" s="18"/>
      <c r="G139" s="40" t="s">
        <v>311</v>
      </c>
      <c r="H139" s="40">
        <v>1</v>
      </c>
      <c r="I139" s="40"/>
      <c r="J139" s="40">
        <f t="shared" si="5"/>
        <v>1</v>
      </c>
    </row>
    <row r="140" spans="2:10" ht="12.75">
      <c r="B140" s="115" t="s">
        <v>462</v>
      </c>
      <c r="C140" s="116" t="s">
        <v>102</v>
      </c>
      <c r="D140" s="117" t="s">
        <v>2</v>
      </c>
      <c r="E140" s="118" t="s">
        <v>463</v>
      </c>
      <c r="G140" s="40" t="s">
        <v>312</v>
      </c>
      <c r="H140" s="40">
        <v>1</v>
      </c>
      <c r="I140" s="40">
        <v>1</v>
      </c>
      <c r="J140" s="40">
        <f t="shared" si="5"/>
        <v>0</v>
      </c>
    </row>
    <row r="141" spans="2:10" ht="12.75">
      <c r="B141" s="40" t="s">
        <v>313</v>
      </c>
      <c r="C141" s="40">
        <v>49</v>
      </c>
      <c r="D141" s="40">
        <v>10</v>
      </c>
      <c r="E141" s="40">
        <f t="shared" si="4"/>
        <v>39</v>
      </c>
      <c r="G141" s="40" t="s">
        <v>314</v>
      </c>
      <c r="H141" s="40">
        <v>1</v>
      </c>
      <c r="I141" s="40"/>
      <c r="J141" s="40">
        <f t="shared" si="5"/>
        <v>1</v>
      </c>
    </row>
    <row r="142" spans="2:10" ht="12.75">
      <c r="B142" s="40" t="s">
        <v>315</v>
      </c>
      <c r="C142" s="40">
        <v>37</v>
      </c>
      <c r="D142" s="40">
        <v>5</v>
      </c>
      <c r="E142" s="40">
        <f t="shared" si="4"/>
        <v>32</v>
      </c>
      <c r="G142" s="40" t="s">
        <v>316</v>
      </c>
      <c r="H142" s="40">
        <v>1</v>
      </c>
      <c r="I142" s="40"/>
      <c r="J142" s="40">
        <f t="shared" si="5"/>
        <v>1</v>
      </c>
    </row>
    <row r="143" spans="2:10" ht="12.75">
      <c r="B143" s="40" t="s">
        <v>317</v>
      </c>
      <c r="C143" s="40">
        <v>21</v>
      </c>
      <c r="D143" s="40">
        <v>14</v>
      </c>
      <c r="E143" s="40">
        <f t="shared" si="4"/>
        <v>7</v>
      </c>
      <c r="G143" s="40" t="s">
        <v>318</v>
      </c>
      <c r="H143" s="40">
        <v>1</v>
      </c>
      <c r="I143" s="40"/>
      <c r="J143" s="40">
        <f t="shared" si="5"/>
        <v>1</v>
      </c>
    </row>
    <row r="144" spans="2:10" ht="12.75">
      <c r="B144" s="40" t="s">
        <v>319</v>
      </c>
      <c r="C144" s="40">
        <v>19</v>
      </c>
      <c r="D144" s="40"/>
      <c r="E144" s="40">
        <f t="shared" si="4"/>
        <v>19</v>
      </c>
      <c r="G144" s="40" t="s">
        <v>320</v>
      </c>
      <c r="H144" s="40">
        <v>1</v>
      </c>
      <c r="I144" s="40"/>
      <c r="J144" s="40">
        <f t="shared" si="5"/>
        <v>1</v>
      </c>
    </row>
    <row r="145" spans="2:10" ht="12.75">
      <c r="B145" s="40" t="s">
        <v>321</v>
      </c>
      <c r="C145" s="40">
        <v>15</v>
      </c>
      <c r="D145" s="40">
        <v>6</v>
      </c>
      <c r="E145" s="40">
        <f t="shared" si="4"/>
        <v>9</v>
      </c>
      <c r="G145" s="40" t="s">
        <v>322</v>
      </c>
      <c r="H145" s="40">
        <v>1</v>
      </c>
      <c r="I145" s="40"/>
      <c r="J145" s="40">
        <f t="shared" si="5"/>
        <v>1</v>
      </c>
    </row>
    <row r="146" spans="2:10" ht="12.75">
      <c r="B146" s="40" t="s">
        <v>323</v>
      </c>
      <c r="C146" s="40">
        <v>13</v>
      </c>
      <c r="D146" s="40"/>
      <c r="E146" s="40">
        <f t="shared" si="4"/>
        <v>13</v>
      </c>
      <c r="G146" s="40" t="s">
        <v>324</v>
      </c>
      <c r="H146" s="40">
        <v>1</v>
      </c>
      <c r="I146" s="40"/>
      <c r="J146" s="40">
        <f t="shared" si="5"/>
        <v>1</v>
      </c>
    </row>
    <row r="147" spans="2:10" ht="12.75">
      <c r="B147" s="40" t="s">
        <v>325</v>
      </c>
      <c r="C147" s="40">
        <v>9</v>
      </c>
      <c r="D147" s="40">
        <v>1</v>
      </c>
      <c r="E147" s="40">
        <f t="shared" si="4"/>
        <v>8</v>
      </c>
      <c r="G147" s="40" t="s">
        <v>326</v>
      </c>
      <c r="H147" s="40">
        <v>1</v>
      </c>
      <c r="I147" s="40"/>
      <c r="J147" s="40">
        <f t="shared" si="5"/>
        <v>1</v>
      </c>
    </row>
    <row r="148" spans="2:10" ht="12.75">
      <c r="B148" s="40" t="s">
        <v>327</v>
      </c>
      <c r="C148" s="40">
        <v>8</v>
      </c>
      <c r="D148" s="40">
        <v>5</v>
      </c>
      <c r="E148" s="40">
        <f t="shared" si="4"/>
        <v>3</v>
      </c>
      <c r="H148" s="49">
        <f>SUM(H96:H147)</f>
        <v>174</v>
      </c>
      <c r="I148" s="40">
        <f>SUM(I96:I147)</f>
        <v>14</v>
      </c>
      <c r="J148" s="40">
        <f t="shared" si="5"/>
        <v>160</v>
      </c>
    </row>
    <row r="149" spans="2:9" ht="12.75">
      <c r="B149" s="40" t="s">
        <v>328</v>
      </c>
      <c r="C149" s="40">
        <v>8</v>
      </c>
      <c r="D149" s="40">
        <v>3</v>
      </c>
      <c r="E149" s="40">
        <f t="shared" si="4"/>
        <v>5</v>
      </c>
      <c r="H149" s="18"/>
      <c r="I149" s="18"/>
    </row>
    <row r="150" spans="2:9" ht="12.75">
      <c r="B150" s="40" t="s">
        <v>329</v>
      </c>
      <c r="C150" s="40">
        <v>8</v>
      </c>
      <c r="D150" s="40">
        <v>6</v>
      </c>
      <c r="E150" s="40">
        <f t="shared" si="4"/>
        <v>2</v>
      </c>
      <c r="I150" s="35" t="s">
        <v>0</v>
      </c>
    </row>
    <row r="151" spans="2:10" ht="12.75">
      <c r="B151" s="40" t="s">
        <v>330</v>
      </c>
      <c r="C151" s="40">
        <v>7</v>
      </c>
      <c r="D151" s="40"/>
      <c r="E151" s="40">
        <f t="shared" si="4"/>
        <v>7</v>
      </c>
      <c r="G151" s="115" t="s">
        <v>462</v>
      </c>
      <c r="H151" s="116" t="s">
        <v>102</v>
      </c>
      <c r="I151" s="117" t="s">
        <v>2</v>
      </c>
      <c r="J151" s="118" t="s">
        <v>463</v>
      </c>
    </row>
    <row r="152" spans="2:10" ht="12.75">
      <c r="B152" s="40" t="s">
        <v>331</v>
      </c>
      <c r="C152" s="40">
        <v>7</v>
      </c>
      <c r="D152" s="40">
        <v>5</v>
      </c>
      <c r="E152" s="40">
        <f t="shared" si="4"/>
        <v>2</v>
      </c>
      <c r="G152" s="40" t="s">
        <v>332</v>
      </c>
      <c r="H152" s="40">
        <v>89</v>
      </c>
      <c r="I152" s="40">
        <v>3</v>
      </c>
      <c r="J152" s="40">
        <f t="shared" si="5"/>
        <v>86</v>
      </c>
    </row>
    <row r="153" spans="2:10" ht="12.75">
      <c r="B153" s="40" t="s">
        <v>333</v>
      </c>
      <c r="C153" s="40">
        <v>7</v>
      </c>
      <c r="D153" s="40">
        <v>2</v>
      </c>
      <c r="E153" s="40">
        <f t="shared" si="4"/>
        <v>5</v>
      </c>
      <c r="G153" s="40" t="s">
        <v>334</v>
      </c>
      <c r="H153" s="40">
        <v>45</v>
      </c>
      <c r="I153" s="40"/>
      <c r="J153" s="40">
        <f t="shared" si="5"/>
        <v>45</v>
      </c>
    </row>
    <row r="154" spans="2:10" ht="12.75">
      <c r="B154" s="40" t="s">
        <v>335</v>
      </c>
      <c r="C154" s="40">
        <v>6</v>
      </c>
      <c r="D154" s="40">
        <v>2</v>
      </c>
      <c r="E154" s="40">
        <f t="shared" si="4"/>
        <v>4</v>
      </c>
      <c r="G154" s="40" t="s">
        <v>336</v>
      </c>
      <c r="H154" s="40">
        <v>28</v>
      </c>
      <c r="I154" s="40"/>
      <c r="J154" s="40">
        <f t="shared" si="5"/>
        <v>28</v>
      </c>
    </row>
    <row r="155" spans="1:10" ht="12.75">
      <c r="A155" s="111"/>
      <c r="B155" s="40" t="s">
        <v>337</v>
      </c>
      <c r="C155" s="40">
        <v>6</v>
      </c>
      <c r="D155" s="40">
        <v>5</v>
      </c>
      <c r="E155" s="40">
        <f t="shared" si="4"/>
        <v>1</v>
      </c>
      <c r="F155" s="111"/>
      <c r="G155" s="40" t="s">
        <v>338</v>
      </c>
      <c r="H155" s="40">
        <v>25</v>
      </c>
      <c r="I155" s="40"/>
      <c r="J155" s="40">
        <f t="shared" si="5"/>
        <v>25</v>
      </c>
    </row>
    <row r="156" spans="2:10" ht="12.75">
      <c r="B156" s="40" t="s">
        <v>339</v>
      </c>
      <c r="C156" s="40">
        <v>5</v>
      </c>
      <c r="D156" s="40"/>
      <c r="E156" s="40">
        <f t="shared" si="4"/>
        <v>5</v>
      </c>
      <c r="G156" s="40" t="s">
        <v>340</v>
      </c>
      <c r="H156" s="40">
        <v>3</v>
      </c>
      <c r="I156" s="40"/>
      <c r="J156" s="40">
        <f t="shared" si="5"/>
        <v>3</v>
      </c>
    </row>
    <row r="157" spans="2:10" ht="12.75">
      <c r="B157" s="40" t="s">
        <v>341</v>
      </c>
      <c r="C157" s="40">
        <v>5</v>
      </c>
      <c r="D157" s="40">
        <v>1</v>
      </c>
      <c r="E157" s="40">
        <f t="shared" si="4"/>
        <v>4</v>
      </c>
      <c r="G157" s="18"/>
      <c r="H157" s="40">
        <f>SUM(H152:H156)</f>
        <v>190</v>
      </c>
      <c r="I157" s="40">
        <f>SUM(I152:I156)</f>
        <v>3</v>
      </c>
      <c r="J157" s="40">
        <f t="shared" si="5"/>
        <v>187</v>
      </c>
    </row>
    <row r="158" spans="2:9" ht="12.75">
      <c r="B158" s="40" t="s">
        <v>342</v>
      </c>
      <c r="C158" s="40">
        <v>5</v>
      </c>
      <c r="D158" s="40">
        <v>1</v>
      </c>
      <c r="E158" s="40">
        <f t="shared" si="4"/>
        <v>4</v>
      </c>
      <c r="G158" s="18"/>
      <c r="H158" s="18"/>
      <c r="I158" s="18"/>
    </row>
    <row r="159" spans="2:9" ht="12.75">
      <c r="B159" s="40" t="s">
        <v>343</v>
      </c>
      <c r="C159" s="40">
        <v>4</v>
      </c>
      <c r="D159" s="40">
        <v>2</v>
      </c>
      <c r="E159" s="40">
        <f t="shared" si="4"/>
        <v>2</v>
      </c>
      <c r="G159" s="18"/>
      <c r="H159" s="18"/>
      <c r="I159" s="35" t="s">
        <v>0</v>
      </c>
    </row>
    <row r="160" spans="2:10" ht="12.75">
      <c r="B160" s="40" t="s">
        <v>344</v>
      </c>
      <c r="C160" s="40">
        <v>4</v>
      </c>
      <c r="D160" s="40">
        <v>2</v>
      </c>
      <c r="E160" s="40">
        <f t="shared" si="4"/>
        <v>2</v>
      </c>
      <c r="G160" s="115" t="s">
        <v>462</v>
      </c>
      <c r="H160" s="116" t="s">
        <v>102</v>
      </c>
      <c r="I160" s="117" t="s">
        <v>2</v>
      </c>
      <c r="J160" s="118" t="s">
        <v>463</v>
      </c>
    </row>
    <row r="161" spans="2:10" ht="12.75">
      <c r="B161" s="40" t="s">
        <v>345</v>
      </c>
      <c r="C161" s="40">
        <v>3</v>
      </c>
      <c r="D161" s="40">
        <v>1</v>
      </c>
      <c r="E161" s="40">
        <f t="shared" si="4"/>
        <v>2</v>
      </c>
      <c r="G161" s="40" t="s">
        <v>346</v>
      </c>
      <c r="H161" s="40">
        <v>54</v>
      </c>
      <c r="I161" s="40"/>
      <c r="J161" s="40">
        <f t="shared" si="5"/>
        <v>54</v>
      </c>
    </row>
    <row r="162" spans="2:10" ht="12.75">
      <c r="B162" s="40" t="s">
        <v>347</v>
      </c>
      <c r="C162" s="40">
        <v>2</v>
      </c>
      <c r="D162" s="40">
        <v>1</v>
      </c>
      <c r="E162" s="40">
        <f t="shared" si="4"/>
        <v>1</v>
      </c>
      <c r="G162" s="40" t="s">
        <v>348</v>
      </c>
      <c r="H162" s="40">
        <v>16</v>
      </c>
      <c r="I162" s="40">
        <v>1</v>
      </c>
      <c r="J162" s="40">
        <f t="shared" si="5"/>
        <v>15</v>
      </c>
    </row>
    <row r="163" spans="2:10" ht="12.75">
      <c r="B163" s="40" t="s">
        <v>349</v>
      </c>
      <c r="C163" s="40">
        <v>2</v>
      </c>
      <c r="D163" s="40"/>
      <c r="E163" s="40">
        <f t="shared" si="4"/>
        <v>2</v>
      </c>
      <c r="G163" s="40" t="s">
        <v>350</v>
      </c>
      <c r="H163" s="40">
        <v>11</v>
      </c>
      <c r="I163" s="40"/>
      <c r="J163" s="40">
        <f t="shared" si="5"/>
        <v>11</v>
      </c>
    </row>
    <row r="164" spans="2:10" ht="12.75">
      <c r="B164" s="40" t="s">
        <v>351</v>
      </c>
      <c r="C164" s="40">
        <v>2</v>
      </c>
      <c r="D164" s="40">
        <v>1</v>
      </c>
      <c r="E164" s="40">
        <f t="shared" si="4"/>
        <v>1</v>
      </c>
      <c r="G164" s="40" t="s">
        <v>352</v>
      </c>
      <c r="H164" s="40">
        <v>3</v>
      </c>
      <c r="I164" s="40"/>
      <c r="J164" s="40">
        <f t="shared" si="5"/>
        <v>3</v>
      </c>
    </row>
    <row r="165" spans="2:10" ht="12.75">
      <c r="B165" s="40" t="s">
        <v>353</v>
      </c>
      <c r="C165" s="40">
        <v>2</v>
      </c>
      <c r="D165" s="40"/>
      <c r="E165" s="40">
        <f t="shared" si="4"/>
        <v>2</v>
      </c>
      <c r="G165" s="40" t="s">
        <v>354</v>
      </c>
      <c r="H165" s="40">
        <v>2</v>
      </c>
      <c r="I165" s="40"/>
      <c r="J165" s="40">
        <f t="shared" si="5"/>
        <v>2</v>
      </c>
    </row>
    <row r="166" spans="2:10" ht="12.75">
      <c r="B166" s="40" t="s">
        <v>355</v>
      </c>
      <c r="C166" s="40">
        <v>2</v>
      </c>
      <c r="D166" s="40">
        <v>2</v>
      </c>
      <c r="E166" s="40">
        <f t="shared" si="4"/>
        <v>0</v>
      </c>
      <c r="G166" s="40" t="s">
        <v>356</v>
      </c>
      <c r="H166" s="40">
        <v>2</v>
      </c>
      <c r="I166" s="40">
        <v>1</v>
      </c>
      <c r="J166" s="40">
        <f t="shared" si="5"/>
        <v>1</v>
      </c>
    </row>
    <row r="167" spans="2:10" ht="12.75">
      <c r="B167" s="40" t="s">
        <v>357</v>
      </c>
      <c r="C167" s="40">
        <v>2</v>
      </c>
      <c r="D167" s="40"/>
      <c r="E167" s="40">
        <f t="shared" si="4"/>
        <v>2</v>
      </c>
      <c r="G167" s="40" t="s">
        <v>358</v>
      </c>
      <c r="H167" s="40">
        <v>1</v>
      </c>
      <c r="I167" s="40"/>
      <c r="J167" s="40">
        <f t="shared" si="5"/>
        <v>1</v>
      </c>
    </row>
    <row r="168" spans="2:10" ht="12.75">
      <c r="B168" s="40" t="s">
        <v>359</v>
      </c>
      <c r="C168" s="40">
        <v>1</v>
      </c>
      <c r="D168" s="40"/>
      <c r="E168" s="40">
        <f t="shared" si="4"/>
        <v>1</v>
      </c>
      <c r="G168" s="40" t="s">
        <v>360</v>
      </c>
      <c r="H168" s="40">
        <v>1</v>
      </c>
      <c r="I168" s="40"/>
      <c r="J168" s="40">
        <f t="shared" si="5"/>
        <v>1</v>
      </c>
    </row>
    <row r="169" spans="2:10" ht="12.75">
      <c r="B169" s="40" t="s">
        <v>361</v>
      </c>
      <c r="C169" s="40">
        <v>1</v>
      </c>
      <c r="D169" s="40"/>
      <c r="E169" s="40">
        <f t="shared" si="4"/>
        <v>1</v>
      </c>
      <c r="F169" s="18"/>
      <c r="G169" s="40" t="s">
        <v>362</v>
      </c>
      <c r="H169" s="40">
        <v>1</v>
      </c>
      <c r="I169" s="40"/>
      <c r="J169" s="40">
        <f t="shared" si="5"/>
        <v>1</v>
      </c>
    </row>
    <row r="170" spans="2:10" ht="12.75">
      <c r="B170" s="40" t="s">
        <v>363</v>
      </c>
      <c r="C170" s="40">
        <v>1</v>
      </c>
      <c r="D170" s="40"/>
      <c r="E170" s="40">
        <f t="shared" si="4"/>
        <v>1</v>
      </c>
      <c r="F170" s="18"/>
      <c r="G170" s="18"/>
      <c r="H170" s="40">
        <f>SUM(H161:H169)</f>
        <v>91</v>
      </c>
      <c r="I170" s="40">
        <f>SUM(I161:I169)</f>
        <v>2</v>
      </c>
      <c r="J170" s="40">
        <f t="shared" si="5"/>
        <v>89</v>
      </c>
    </row>
    <row r="171" spans="1:6" ht="12.75">
      <c r="A171" s="111"/>
      <c r="B171" s="40" t="s">
        <v>364</v>
      </c>
      <c r="C171" s="40">
        <v>1</v>
      </c>
      <c r="D171" s="40">
        <v>1</v>
      </c>
      <c r="E171" s="40">
        <f t="shared" si="4"/>
        <v>0</v>
      </c>
      <c r="F171" s="112"/>
    </row>
    <row r="172" spans="2:9" ht="12.75">
      <c r="B172" s="40" t="s">
        <v>365</v>
      </c>
      <c r="C172" s="40">
        <v>1</v>
      </c>
      <c r="D172" s="40">
        <v>1</v>
      </c>
      <c r="E172" s="40">
        <f t="shared" si="4"/>
        <v>0</v>
      </c>
      <c r="F172" s="18"/>
      <c r="I172" s="35" t="s">
        <v>0</v>
      </c>
    </row>
    <row r="173" spans="2:10" ht="12.75">
      <c r="B173" s="40" t="s">
        <v>366</v>
      </c>
      <c r="C173" s="40">
        <v>1</v>
      </c>
      <c r="D173" s="40"/>
      <c r="E173" s="40">
        <f t="shared" si="4"/>
        <v>1</v>
      </c>
      <c r="F173" s="18"/>
      <c r="G173" s="115" t="s">
        <v>462</v>
      </c>
      <c r="H173" s="116" t="s">
        <v>102</v>
      </c>
      <c r="I173" s="117" t="s">
        <v>2</v>
      </c>
      <c r="J173" s="118" t="s">
        <v>463</v>
      </c>
    </row>
    <row r="174" spans="3:10" ht="12.75">
      <c r="C174" s="49">
        <f>SUM(C141:C173)</f>
        <v>264</v>
      </c>
      <c r="D174" s="40">
        <f>SUM(D141:D173)</f>
        <v>77</v>
      </c>
      <c r="E174" s="40">
        <f t="shared" si="4"/>
        <v>187</v>
      </c>
      <c r="F174" s="18"/>
      <c r="G174" s="40" t="s">
        <v>367</v>
      </c>
      <c r="H174" s="40">
        <v>28</v>
      </c>
      <c r="I174" s="40"/>
      <c r="J174" s="40">
        <f t="shared" si="5"/>
        <v>28</v>
      </c>
    </row>
    <row r="175" spans="5:10" ht="12.75">
      <c r="E175" s="18"/>
      <c r="F175" s="18"/>
      <c r="G175" s="40" t="s">
        <v>368</v>
      </c>
      <c r="H175" s="40">
        <v>22</v>
      </c>
      <c r="I175" s="40">
        <v>2</v>
      </c>
      <c r="J175" s="40">
        <f t="shared" si="5"/>
        <v>20</v>
      </c>
    </row>
    <row r="176" spans="2:10" ht="12.75">
      <c r="B176" s="111"/>
      <c r="C176" s="111"/>
      <c r="D176" s="113" t="s">
        <v>0</v>
      </c>
      <c r="E176" s="18"/>
      <c r="F176" s="18"/>
      <c r="G176" s="40" t="s">
        <v>369</v>
      </c>
      <c r="H176" s="40">
        <v>22</v>
      </c>
      <c r="I176" s="40">
        <v>1</v>
      </c>
      <c r="J176" s="40">
        <f t="shared" si="5"/>
        <v>21</v>
      </c>
    </row>
    <row r="177" spans="2:10" ht="12.75">
      <c r="B177" s="115" t="s">
        <v>462</v>
      </c>
      <c r="C177" s="116" t="s">
        <v>102</v>
      </c>
      <c r="D177" s="117" t="s">
        <v>2</v>
      </c>
      <c r="E177" s="118" t="s">
        <v>463</v>
      </c>
      <c r="F177" s="18"/>
      <c r="G177" s="40" t="s">
        <v>370</v>
      </c>
      <c r="H177" s="40">
        <v>16</v>
      </c>
      <c r="I177" s="40"/>
      <c r="J177" s="40">
        <f t="shared" si="5"/>
        <v>16</v>
      </c>
    </row>
    <row r="178" spans="2:10" ht="12.75">
      <c r="B178" s="40" t="s">
        <v>371</v>
      </c>
      <c r="C178" s="40">
        <v>21</v>
      </c>
      <c r="D178" s="40">
        <v>17</v>
      </c>
      <c r="E178" s="40">
        <f t="shared" si="4"/>
        <v>4</v>
      </c>
      <c r="G178" s="40" t="s">
        <v>372</v>
      </c>
      <c r="H178" s="40">
        <v>8</v>
      </c>
      <c r="I178" s="40"/>
      <c r="J178" s="40">
        <f t="shared" si="5"/>
        <v>8</v>
      </c>
    </row>
    <row r="179" spans="2:10" ht="12.75">
      <c r="B179" s="40" t="s">
        <v>373</v>
      </c>
      <c r="C179" s="40">
        <v>18</v>
      </c>
      <c r="D179" s="40">
        <v>5</v>
      </c>
      <c r="E179" s="40">
        <f t="shared" si="4"/>
        <v>13</v>
      </c>
      <c r="G179" s="40" t="s">
        <v>374</v>
      </c>
      <c r="H179" s="40">
        <v>5</v>
      </c>
      <c r="I179" s="40">
        <v>2</v>
      </c>
      <c r="J179" s="40">
        <f t="shared" si="5"/>
        <v>3</v>
      </c>
    </row>
    <row r="180" spans="2:10" ht="12.75">
      <c r="B180" s="40" t="s">
        <v>375</v>
      </c>
      <c r="C180" s="40">
        <v>8</v>
      </c>
      <c r="D180" s="40"/>
      <c r="E180" s="40">
        <f t="shared" si="4"/>
        <v>8</v>
      </c>
      <c r="G180" s="40" t="s">
        <v>376</v>
      </c>
      <c r="H180" s="40">
        <v>4</v>
      </c>
      <c r="I180" s="40">
        <v>1</v>
      </c>
      <c r="J180" s="40">
        <f t="shared" si="5"/>
        <v>3</v>
      </c>
    </row>
    <row r="181" spans="2:10" ht="12.75">
      <c r="B181" s="40" t="s">
        <v>377</v>
      </c>
      <c r="C181" s="40">
        <v>7</v>
      </c>
      <c r="D181" s="40"/>
      <c r="E181" s="40">
        <f t="shared" si="4"/>
        <v>7</v>
      </c>
      <c r="G181" s="40" t="s">
        <v>378</v>
      </c>
      <c r="H181" s="40">
        <v>3</v>
      </c>
      <c r="I181" s="40"/>
      <c r="J181" s="40">
        <f t="shared" si="5"/>
        <v>3</v>
      </c>
    </row>
    <row r="182" spans="2:10" ht="12.75">
      <c r="B182" s="18"/>
      <c r="C182" s="40">
        <f>SUM(C178:C181)</f>
        <v>54</v>
      </c>
      <c r="D182" s="40">
        <f>SUM(D178:D181)</f>
        <v>22</v>
      </c>
      <c r="E182" s="40">
        <f t="shared" si="4"/>
        <v>32</v>
      </c>
      <c r="G182" s="40" t="s">
        <v>379</v>
      </c>
      <c r="H182" s="40">
        <v>3</v>
      </c>
      <c r="I182" s="40"/>
      <c r="J182" s="40">
        <f t="shared" si="5"/>
        <v>3</v>
      </c>
    </row>
    <row r="183" spans="5:10" ht="12.75">
      <c r="E183" s="18"/>
      <c r="G183" s="40" t="s">
        <v>380</v>
      </c>
      <c r="H183" s="40">
        <v>2</v>
      </c>
      <c r="I183" s="40"/>
      <c r="J183" s="40">
        <f t="shared" si="5"/>
        <v>2</v>
      </c>
    </row>
    <row r="184" spans="4:10" ht="12.75">
      <c r="D184" s="35" t="s">
        <v>0</v>
      </c>
      <c r="E184" s="18"/>
      <c r="G184" s="40" t="s">
        <v>381</v>
      </c>
      <c r="H184" s="40">
        <v>1</v>
      </c>
      <c r="I184" s="40"/>
      <c r="J184" s="40">
        <f t="shared" si="5"/>
        <v>1</v>
      </c>
    </row>
    <row r="185" spans="2:10" ht="12.75">
      <c r="B185" s="115" t="s">
        <v>462</v>
      </c>
      <c r="C185" s="116" t="s">
        <v>102</v>
      </c>
      <c r="D185" s="117" t="s">
        <v>2</v>
      </c>
      <c r="E185" s="118" t="s">
        <v>463</v>
      </c>
      <c r="G185" s="40" t="s">
        <v>382</v>
      </c>
      <c r="H185" s="40">
        <v>1</v>
      </c>
      <c r="I185" s="40"/>
      <c r="J185" s="40">
        <f t="shared" si="5"/>
        <v>1</v>
      </c>
    </row>
    <row r="186" spans="2:10" ht="12.75">
      <c r="B186" s="40" t="s">
        <v>383</v>
      </c>
      <c r="C186" s="40">
        <v>5</v>
      </c>
      <c r="D186" s="49"/>
      <c r="E186" s="40">
        <f t="shared" si="4"/>
        <v>5</v>
      </c>
      <c r="G186" s="40" t="s">
        <v>384</v>
      </c>
      <c r="H186" s="40">
        <v>1</v>
      </c>
      <c r="I186" s="40"/>
      <c r="J186" s="40">
        <f t="shared" si="5"/>
        <v>1</v>
      </c>
    </row>
    <row r="187" spans="2:10" ht="12.75">
      <c r="B187" s="40" t="s">
        <v>385</v>
      </c>
      <c r="C187" s="40">
        <v>5</v>
      </c>
      <c r="D187" s="49"/>
      <c r="E187" s="40">
        <f t="shared" si="4"/>
        <v>5</v>
      </c>
      <c r="G187" s="18"/>
      <c r="H187" s="40">
        <f>SUM(H174:H186)</f>
        <v>116</v>
      </c>
      <c r="I187" s="40">
        <f>SUM(I174:I186)</f>
        <v>6</v>
      </c>
      <c r="J187" s="40">
        <f t="shared" si="5"/>
        <v>110</v>
      </c>
    </row>
    <row r="188" spans="2:9" ht="12.75">
      <c r="B188" s="40" t="s">
        <v>386</v>
      </c>
      <c r="C188" s="40">
        <v>2</v>
      </c>
      <c r="D188" s="49"/>
      <c r="E188" s="40">
        <f t="shared" si="4"/>
        <v>2</v>
      </c>
      <c r="G188" s="111"/>
      <c r="H188" s="111"/>
      <c r="I188" s="111"/>
    </row>
    <row r="189" spans="2:9" ht="12.75">
      <c r="B189" s="40" t="s">
        <v>387</v>
      </c>
      <c r="C189" s="40">
        <v>1</v>
      </c>
      <c r="D189" s="49"/>
      <c r="E189" s="40">
        <f t="shared" si="4"/>
        <v>1</v>
      </c>
      <c r="I189" s="35" t="s">
        <v>0</v>
      </c>
    </row>
    <row r="190" spans="2:10" ht="12.75">
      <c r="B190" s="40" t="s">
        <v>388</v>
      </c>
      <c r="C190" s="40">
        <v>1</v>
      </c>
      <c r="D190" s="49"/>
      <c r="E190" s="40">
        <f t="shared" si="4"/>
        <v>1</v>
      </c>
      <c r="G190" s="115" t="s">
        <v>462</v>
      </c>
      <c r="H190" s="116" t="s">
        <v>102</v>
      </c>
      <c r="I190" s="117" t="s">
        <v>2</v>
      </c>
      <c r="J190" s="118" t="s">
        <v>463</v>
      </c>
    </row>
    <row r="191" spans="2:10" ht="12.75">
      <c r="B191" s="18"/>
      <c r="C191" s="40">
        <f>SUM(C186:C190)</f>
        <v>14</v>
      </c>
      <c r="D191" s="40">
        <f>SUM(D186:D190)</f>
        <v>0</v>
      </c>
      <c r="E191" s="40">
        <f t="shared" si="4"/>
        <v>14</v>
      </c>
      <c r="G191" s="40" t="s">
        <v>389</v>
      </c>
      <c r="H191" s="40">
        <v>15</v>
      </c>
      <c r="I191" s="40">
        <v>1</v>
      </c>
      <c r="J191" s="40">
        <f t="shared" si="5"/>
        <v>14</v>
      </c>
    </row>
    <row r="192" spans="5:10" ht="12.75">
      <c r="E192" s="18"/>
      <c r="G192" s="40" t="s">
        <v>390</v>
      </c>
      <c r="H192" s="40">
        <v>14</v>
      </c>
      <c r="I192" s="40"/>
      <c r="J192" s="40">
        <f t="shared" si="5"/>
        <v>14</v>
      </c>
    </row>
    <row r="193" spans="4:10" ht="12.75">
      <c r="D193" s="35" t="s">
        <v>0</v>
      </c>
      <c r="E193" s="18"/>
      <c r="G193" s="40" t="s">
        <v>391</v>
      </c>
      <c r="H193" s="40">
        <v>9</v>
      </c>
      <c r="I193" s="40">
        <v>1</v>
      </c>
      <c r="J193" s="40">
        <f t="shared" si="5"/>
        <v>8</v>
      </c>
    </row>
    <row r="194" spans="2:10" ht="12.75">
      <c r="B194" s="115" t="s">
        <v>462</v>
      </c>
      <c r="C194" s="116" t="s">
        <v>102</v>
      </c>
      <c r="D194" s="117" t="s">
        <v>2</v>
      </c>
      <c r="E194" s="118" t="s">
        <v>463</v>
      </c>
      <c r="G194" s="40" t="s">
        <v>392</v>
      </c>
      <c r="H194" s="40">
        <v>1</v>
      </c>
      <c r="I194" s="40"/>
      <c r="J194" s="40">
        <f t="shared" si="5"/>
        <v>1</v>
      </c>
    </row>
    <row r="195" spans="2:10" ht="12.75">
      <c r="B195" s="40" t="s">
        <v>393</v>
      </c>
      <c r="C195" s="40">
        <v>5</v>
      </c>
      <c r="D195" s="49">
        <v>1</v>
      </c>
      <c r="E195" s="40">
        <f t="shared" si="4"/>
        <v>4</v>
      </c>
      <c r="G195" s="18"/>
      <c r="H195" s="40">
        <f>SUM(H191:H194)</f>
        <v>39</v>
      </c>
      <c r="I195" s="40">
        <f>SUM(I191:I194)</f>
        <v>2</v>
      </c>
      <c r="J195" s="40">
        <f t="shared" si="5"/>
        <v>37</v>
      </c>
    </row>
    <row r="196" spans="2:5" ht="12.75">
      <c r="B196" s="40" t="s">
        <v>394</v>
      </c>
      <c r="C196" s="40">
        <v>3</v>
      </c>
      <c r="D196" s="114">
        <v>2</v>
      </c>
      <c r="E196" s="40">
        <f t="shared" si="4"/>
        <v>1</v>
      </c>
    </row>
    <row r="197" spans="2:10" ht="12.75">
      <c r="B197" s="40" t="s">
        <v>395</v>
      </c>
      <c r="C197" s="40">
        <v>1</v>
      </c>
      <c r="D197" s="40"/>
      <c r="E197" s="40">
        <f t="shared" si="4"/>
        <v>1</v>
      </c>
      <c r="G197" s="119"/>
      <c r="H197" s="120"/>
      <c r="I197" s="54"/>
      <c r="J197" s="121"/>
    </row>
    <row r="198" spans="2:10" ht="12.75">
      <c r="B198" s="18"/>
      <c r="C198" s="40">
        <f>SUM(C195:C197)</f>
        <v>9</v>
      </c>
      <c r="D198" s="40">
        <f>SUM(D195:D197)</f>
        <v>3</v>
      </c>
      <c r="E198" s="40">
        <f t="shared" si="4"/>
        <v>6</v>
      </c>
      <c r="G198" s="115" t="s">
        <v>462</v>
      </c>
      <c r="H198" s="116" t="s">
        <v>102</v>
      </c>
      <c r="I198" s="117" t="s">
        <v>2</v>
      </c>
      <c r="J198" s="118" t="s">
        <v>463</v>
      </c>
    </row>
    <row r="199" spans="5:10" ht="12.75">
      <c r="E199" s="18"/>
      <c r="G199" s="40" t="s">
        <v>396</v>
      </c>
      <c r="H199" s="40">
        <v>29</v>
      </c>
      <c r="I199" s="49"/>
      <c r="J199" s="40">
        <f aca="true" t="shared" si="6" ref="J199:J262">H199-I199</f>
        <v>29</v>
      </c>
    </row>
    <row r="200" spans="4:10" ht="12.75">
      <c r="D200" s="35" t="s">
        <v>0</v>
      </c>
      <c r="E200" s="18"/>
      <c r="G200" s="40" t="s">
        <v>397</v>
      </c>
      <c r="H200" s="40">
        <v>6</v>
      </c>
      <c r="I200" s="60"/>
      <c r="J200" s="40">
        <f t="shared" si="6"/>
        <v>6</v>
      </c>
    </row>
    <row r="201" spans="2:10" ht="12.75">
      <c r="B201" s="115" t="s">
        <v>462</v>
      </c>
      <c r="C201" s="116" t="s">
        <v>102</v>
      </c>
      <c r="D201" s="117" t="s">
        <v>2</v>
      </c>
      <c r="E201" s="118" t="s">
        <v>463</v>
      </c>
      <c r="G201" s="18"/>
      <c r="H201" s="40">
        <f>SUM(H199:H200)</f>
        <v>35</v>
      </c>
      <c r="I201" s="40">
        <f>SUM(I200:I200)</f>
        <v>0</v>
      </c>
      <c r="J201" s="40">
        <f t="shared" si="6"/>
        <v>35</v>
      </c>
    </row>
    <row r="202" spans="2:5" ht="12.75">
      <c r="B202" s="40" t="s">
        <v>398</v>
      </c>
      <c r="C202" s="40">
        <v>17</v>
      </c>
      <c r="D202" s="40">
        <v>1</v>
      </c>
      <c r="E202" s="40">
        <f aca="true" t="shared" si="7" ref="E202:E254">C202-D202</f>
        <v>16</v>
      </c>
    </row>
    <row r="203" spans="2:9" ht="12.75">
      <c r="B203" s="40" t="s">
        <v>399</v>
      </c>
      <c r="C203" s="40">
        <v>12</v>
      </c>
      <c r="D203" s="40"/>
      <c r="E203" s="40">
        <f t="shared" si="7"/>
        <v>12</v>
      </c>
      <c r="G203" s="111"/>
      <c r="H203" s="111"/>
      <c r="I203" s="113" t="s">
        <v>0</v>
      </c>
    </row>
    <row r="204" spans="2:10" ht="12.75">
      <c r="B204" s="40" t="s">
        <v>400</v>
      </c>
      <c r="C204" s="40">
        <v>10</v>
      </c>
      <c r="D204" s="40"/>
      <c r="E204" s="40">
        <f t="shared" si="7"/>
        <v>10</v>
      </c>
      <c r="G204" s="115" t="s">
        <v>462</v>
      </c>
      <c r="H204" s="116" t="s">
        <v>102</v>
      </c>
      <c r="I204" s="117" t="s">
        <v>2</v>
      </c>
      <c r="J204" s="118" t="s">
        <v>463</v>
      </c>
    </row>
    <row r="205" spans="2:10" ht="12.75">
      <c r="B205" s="40" t="s">
        <v>401</v>
      </c>
      <c r="C205" s="40">
        <v>8</v>
      </c>
      <c r="D205" s="40"/>
      <c r="E205" s="40">
        <f t="shared" si="7"/>
        <v>8</v>
      </c>
      <c r="G205" s="40" t="s">
        <v>402</v>
      </c>
      <c r="H205" s="40">
        <v>10</v>
      </c>
      <c r="I205" s="49">
        <v>1</v>
      </c>
      <c r="J205" s="40">
        <f t="shared" si="6"/>
        <v>9</v>
      </c>
    </row>
    <row r="206" spans="2:10" ht="12.75">
      <c r="B206" s="40" t="s">
        <v>403</v>
      </c>
      <c r="C206" s="40">
        <v>7</v>
      </c>
      <c r="D206" s="40"/>
      <c r="E206" s="40">
        <f t="shared" si="7"/>
        <v>7</v>
      </c>
      <c r="G206" s="40" t="s">
        <v>404</v>
      </c>
      <c r="H206" s="40">
        <v>8</v>
      </c>
      <c r="I206" s="60"/>
      <c r="J206" s="40">
        <f t="shared" si="6"/>
        <v>8</v>
      </c>
    </row>
    <row r="207" spans="2:10" ht="12.75">
      <c r="B207" s="40" t="s">
        <v>405</v>
      </c>
      <c r="C207" s="40">
        <v>5</v>
      </c>
      <c r="D207" s="40"/>
      <c r="E207" s="40">
        <f t="shared" si="7"/>
        <v>5</v>
      </c>
      <c r="G207" s="18"/>
      <c r="H207" s="40">
        <f>SUM(H205:H206)</f>
        <v>18</v>
      </c>
      <c r="I207" s="40">
        <f>SUM(I205:I206)</f>
        <v>1</v>
      </c>
      <c r="J207" s="40">
        <f t="shared" si="6"/>
        <v>17</v>
      </c>
    </row>
    <row r="208" spans="2:7" ht="12.75">
      <c r="B208" s="18"/>
      <c r="C208" s="40">
        <f>SUM(C202:C207)</f>
        <v>59</v>
      </c>
      <c r="D208" s="40">
        <f>SUM(D202:D207)</f>
        <v>1</v>
      </c>
      <c r="E208" s="40">
        <f t="shared" si="7"/>
        <v>58</v>
      </c>
      <c r="G208" s="18"/>
    </row>
    <row r="209" spans="5:9" ht="12.75">
      <c r="E209" s="18"/>
      <c r="I209" s="35" t="s">
        <v>0</v>
      </c>
    </row>
    <row r="210" spans="4:10" ht="12.75">
      <c r="D210" s="35" t="s">
        <v>0</v>
      </c>
      <c r="E210" s="18"/>
      <c r="G210" s="115" t="s">
        <v>462</v>
      </c>
      <c r="H210" s="116" t="s">
        <v>102</v>
      </c>
      <c r="I210" s="117" t="s">
        <v>2</v>
      </c>
      <c r="J210" s="118" t="s">
        <v>463</v>
      </c>
    </row>
    <row r="211" spans="2:10" ht="12.75">
      <c r="B211" s="115" t="s">
        <v>462</v>
      </c>
      <c r="C211" s="116" t="s">
        <v>102</v>
      </c>
      <c r="D211" s="117" t="s">
        <v>2</v>
      </c>
      <c r="E211" s="118" t="s">
        <v>463</v>
      </c>
      <c r="G211" s="40" t="s">
        <v>406</v>
      </c>
      <c r="H211" s="40">
        <v>6</v>
      </c>
      <c r="I211" s="74"/>
      <c r="J211" s="40">
        <f t="shared" si="6"/>
        <v>6</v>
      </c>
    </row>
    <row r="212" spans="2:10" ht="12.75">
      <c r="B212" s="40" t="s">
        <v>407</v>
      </c>
      <c r="C212" s="40">
        <v>7</v>
      </c>
      <c r="D212" s="40"/>
      <c r="E212" s="40">
        <f t="shared" si="7"/>
        <v>7</v>
      </c>
      <c r="G212" s="40" t="s">
        <v>408</v>
      </c>
      <c r="H212" s="40">
        <v>2</v>
      </c>
      <c r="I212" s="49"/>
      <c r="J212" s="40">
        <f t="shared" si="6"/>
        <v>2</v>
      </c>
    </row>
    <row r="213" spans="2:10" ht="12.75">
      <c r="B213" s="40" t="s">
        <v>409</v>
      </c>
      <c r="C213" s="40">
        <v>5</v>
      </c>
      <c r="D213" s="40">
        <v>1</v>
      </c>
      <c r="E213" s="40">
        <f t="shared" si="7"/>
        <v>4</v>
      </c>
      <c r="G213" s="40" t="s">
        <v>410</v>
      </c>
      <c r="H213" s="40">
        <v>2</v>
      </c>
      <c r="I213" s="49"/>
      <c r="J213" s="40">
        <f t="shared" si="6"/>
        <v>2</v>
      </c>
    </row>
    <row r="214" spans="2:10" ht="12.75">
      <c r="B214" s="40" t="s">
        <v>411</v>
      </c>
      <c r="C214" s="40">
        <v>2</v>
      </c>
      <c r="D214" s="40"/>
      <c r="E214" s="40">
        <f t="shared" si="7"/>
        <v>2</v>
      </c>
      <c r="G214" s="40" t="s">
        <v>412</v>
      </c>
      <c r="H214" s="40">
        <v>2</v>
      </c>
      <c r="I214" s="49"/>
      <c r="J214" s="40">
        <f t="shared" si="6"/>
        <v>2</v>
      </c>
    </row>
    <row r="215" spans="2:10" ht="12.75">
      <c r="B215" s="40" t="s">
        <v>413</v>
      </c>
      <c r="C215" s="40">
        <v>1</v>
      </c>
      <c r="D215" s="40"/>
      <c r="E215" s="40">
        <f t="shared" si="7"/>
        <v>1</v>
      </c>
      <c r="G215" s="40" t="s">
        <v>414</v>
      </c>
      <c r="H215" s="40">
        <v>1</v>
      </c>
      <c r="I215" s="74"/>
      <c r="J215" s="40">
        <f t="shared" si="6"/>
        <v>1</v>
      </c>
    </row>
    <row r="216" spans="2:10" ht="12.75">
      <c r="B216" s="40" t="s">
        <v>415</v>
      </c>
      <c r="C216" s="40">
        <v>1</v>
      </c>
      <c r="D216" s="40"/>
      <c r="E216" s="40">
        <f t="shared" si="7"/>
        <v>1</v>
      </c>
      <c r="G216" s="40" t="s">
        <v>416</v>
      </c>
      <c r="H216" s="40">
        <v>1</v>
      </c>
      <c r="I216" s="49"/>
      <c r="J216" s="40">
        <f t="shared" si="6"/>
        <v>1</v>
      </c>
    </row>
    <row r="217" spans="2:10" ht="12.75">
      <c r="B217" s="18"/>
      <c r="C217" s="40">
        <f>SUM(C212:C216)</f>
        <v>16</v>
      </c>
      <c r="D217" s="40">
        <f>SUM(D212:D216)</f>
        <v>1</v>
      </c>
      <c r="E217" s="40">
        <f t="shared" si="7"/>
        <v>15</v>
      </c>
      <c r="G217" s="40" t="s">
        <v>417</v>
      </c>
      <c r="H217" s="40">
        <v>1</v>
      </c>
      <c r="I217" s="40"/>
      <c r="J217" s="40">
        <f t="shared" si="6"/>
        <v>1</v>
      </c>
    </row>
    <row r="218" spans="5:10" ht="12.75">
      <c r="E218" s="18"/>
      <c r="G218" s="18"/>
      <c r="H218" s="40">
        <f>SUM(H211:H217)</f>
        <v>15</v>
      </c>
      <c r="I218" s="40">
        <f>SUM(I211:I217)</f>
        <v>0</v>
      </c>
      <c r="J218" s="40">
        <f t="shared" si="6"/>
        <v>15</v>
      </c>
    </row>
    <row r="219" spans="4:5" ht="12.75">
      <c r="D219" s="35" t="s">
        <v>0</v>
      </c>
      <c r="E219" s="18"/>
    </row>
    <row r="220" spans="2:9" ht="12.75">
      <c r="B220" s="115" t="s">
        <v>462</v>
      </c>
      <c r="C220" s="116" t="s">
        <v>102</v>
      </c>
      <c r="D220" s="117" t="s">
        <v>2</v>
      </c>
      <c r="E220" s="118" t="s">
        <v>463</v>
      </c>
      <c r="I220" s="35" t="s">
        <v>0</v>
      </c>
    </row>
    <row r="221" spans="2:10" ht="12.75">
      <c r="B221" s="40" t="s">
        <v>418</v>
      </c>
      <c r="C221" s="40">
        <v>2</v>
      </c>
      <c r="D221" s="49"/>
      <c r="E221" s="40">
        <f t="shared" si="7"/>
        <v>2</v>
      </c>
      <c r="G221" s="115" t="s">
        <v>462</v>
      </c>
      <c r="H221" s="116" t="s">
        <v>102</v>
      </c>
      <c r="I221" s="117" t="s">
        <v>2</v>
      </c>
      <c r="J221" s="118" t="s">
        <v>463</v>
      </c>
    </row>
    <row r="222" spans="2:10" ht="12.75">
      <c r="B222" s="40" t="s">
        <v>419</v>
      </c>
      <c r="C222" s="40">
        <v>1</v>
      </c>
      <c r="D222" s="49"/>
      <c r="E222" s="40">
        <f t="shared" si="7"/>
        <v>1</v>
      </c>
      <c r="G222" s="40" t="s">
        <v>420</v>
      </c>
      <c r="H222" s="40">
        <v>5</v>
      </c>
      <c r="I222" s="49">
        <v>1</v>
      </c>
      <c r="J222" s="40">
        <f t="shared" si="6"/>
        <v>4</v>
      </c>
    </row>
    <row r="223" spans="2:10" ht="12.75">
      <c r="B223" s="40" t="s">
        <v>421</v>
      </c>
      <c r="C223" s="40">
        <v>1</v>
      </c>
      <c r="D223" s="49"/>
      <c r="E223" s="40">
        <f t="shared" si="7"/>
        <v>1</v>
      </c>
      <c r="G223" s="40" t="s">
        <v>422</v>
      </c>
      <c r="H223" s="40">
        <v>5</v>
      </c>
      <c r="I223" s="49"/>
      <c r="J223" s="40">
        <f t="shared" si="6"/>
        <v>5</v>
      </c>
    </row>
    <row r="224" spans="2:10" ht="12.75">
      <c r="B224" s="40" t="s">
        <v>423</v>
      </c>
      <c r="C224" s="40">
        <v>1</v>
      </c>
      <c r="D224" s="49"/>
      <c r="E224" s="40">
        <f t="shared" si="7"/>
        <v>1</v>
      </c>
      <c r="G224" s="40" t="s">
        <v>424</v>
      </c>
      <c r="H224" s="40">
        <v>4</v>
      </c>
      <c r="I224" s="49"/>
      <c r="J224" s="40">
        <f t="shared" si="6"/>
        <v>4</v>
      </c>
    </row>
    <row r="225" spans="2:10" ht="12.75">
      <c r="B225" s="18"/>
      <c r="C225" s="40">
        <f>SUM(C221:C224)</f>
        <v>5</v>
      </c>
      <c r="D225" s="40">
        <f>SUM(D221:D224)</f>
        <v>0</v>
      </c>
      <c r="E225" s="40">
        <f t="shared" si="7"/>
        <v>5</v>
      </c>
      <c r="G225" s="40" t="s">
        <v>425</v>
      </c>
      <c r="H225" s="40">
        <v>3</v>
      </c>
      <c r="I225" s="49">
        <v>1</v>
      </c>
      <c r="J225" s="40">
        <f t="shared" si="6"/>
        <v>2</v>
      </c>
    </row>
    <row r="226" spans="5:10" ht="12.75">
      <c r="E226" s="18"/>
      <c r="G226" s="40" t="s">
        <v>426</v>
      </c>
      <c r="H226" s="40">
        <v>2</v>
      </c>
      <c r="I226" s="49"/>
      <c r="J226" s="40">
        <f t="shared" si="6"/>
        <v>2</v>
      </c>
    </row>
    <row r="227" spans="4:10" ht="12.75">
      <c r="D227" s="35" t="s">
        <v>0</v>
      </c>
      <c r="E227" s="18"/>
      <c r="G227" s="40" t="s">
        <v>427</v>
      </c>
      <c r="H227" s="40">
        <v>1</v>
      </c>
      <c r="I227" s="49"/>
      <c r="J227" s="40">
        <f t="shared" si="6"/>
        <v>1</v>
      </c>
    </row>
    <row r="228" spans="2:10" ht="12.75">
      <c r="B228" s="115" t="s">
        <v>462</v>
      </c>
      <c r="C228" s="116" t="s">
        <v>102</v>
      </c>
      <c r="D228" s="117" t="s">
        <v>2</v>
      </c>
      <c r="E228" s="118" t="s">
        <v>463</v>
      </c>
      <c r="G228" s="40" t="s">
        <v>428</v>
      </c>
      <c r="H228" s="40">
        <v>1</v>
      </c>
      <c r="I228" s="49"/>
      <c r="J228" s="40">
        <f t="shared" si="6"/>
        <v>1</v>
      </c>
    </row>
    <row r="229" spans="2:10" ht="12.75">
      <c r="B229" s="40" t="s">
        <v>429</v>
      </c>
      <c r="C229" s="40">
        <v>18</v>
      </c>
      <c r="D229" s="49">
        <v>5</v>
      </c>
      <c r="E229" s="40">
        <f t="shared" si="7"/>
        <v>13</v>
      </c>
      <c r="G229" s="18"/>
      <c r="H229" s="40">
        <f>SUM(H222:H228)</f>
        <v>21</v>
      </c>
      <c r="I229" s="40">
        <f>SUM(I222:I228)</f>
        <v>2</v>
      </c>
      <c r="J229" s="40">
        <f t="shared" si="6"/>
        <v>19</v>
      </c>
    </row>
    <row r="230" spans="2:5" ht="12.75">
      <c r="B230" s="40" t="s">
        <v>430</v>
      </c>
      <c r="C230" s="40">
        <v>3</v>
      </c>
      <c r="D230" s="49">
        <v>1</v>
      </c>
      <c r="E230" s="40">
        <f t="shared" si="7"/>
        <v>2</v>
      </c>
    </row>
    <row r="231" spans="2:9" ht="12.75">
      <c r="B231" s="40" t="s">
        <v>431</v>
      </c>
      <c r="C231" s="40">
        <v>2</v>
      </c>
      <c r="D231" s="49"/>
      <c r="E231" s="40">
        <f t="shared" si="7"/>
        <v>2</v>
      </c>
      <c r="I231" s="35" t="s">
        <v>0</v>
      </c>
    </row>
    <row r="232" spans="2:10" ht="12.75">
      <c r="B232" s="40" t="s">
        <v>432</v>
      </c>
      <c r="C232" s="40">
        <v>1</v>
      </c>
      <c r="D232" s="49"/>
      <c r="E232" s="40">
        <f t="shared" si="7"/>
        <v>1</v>
      </c>
      <c r="G232" s="115" t="s">
        <v>462</v>
      </c>
      <c r="H232" s="116" t="s">
        <v>102</v>
      </c>
      <c r="I232" s="117" t="s">
        <v>2</v>
      </c>
      <c r="J232" s="118" t="s">
        <v>463</v>
      </c>
    </row>
    <row r="233" spans="2:10" ht="12.75">
      <c r="B233" s="40" t="s">
        <v>433</v>
      </c>
      <c r="C233" s="40">
        <v>1</v>
      </c>
      <c r="D233" s="49"/>
      <c r="E233" s="40">
        <f t="shared" si="7"/>
        <v>1</v>
      </c>
      <c r="G233" s="40" t="s">
        <v>434</v>
      </c>
      <c r="H233" s="40">
        <v>16</v>
      </c>
      <c r="I233" s="49"/>
      <c r="J233" s="40">
        <f t="shared" si="6"/>
        <v>16</v>
      </c>
    </row>
    <row r="234" spans="2:10" ht="12.75">
      <c r="B234" s="18"/>
      <c r="C234" s="40">
        <f>SUM(C229:C233)</f>
        <v>25</v>
      </c>
      <c r="D234" s="40">
        <f>SUM(D229:D233)</f>
        <v>6</v>
      </c>
      <c r="E234" s="40">
        <f t="shared" si="7"/>
        <v>19</v>
      </c>
      <c r="G234" s="40" t="s">
        <v>435</v>
      </c>
      <c r="H234" s="40">
        <v>5</v>
      </c>
      <c r="I234" s="49"/>
      <c r="J234" s="40">
        <f t="shared" si="6"/>
        <v>5</v>
      </c>
    </row>
    <row r="235" spans="5:10" ht="12.75">
      <c r="E235" s="18"/>
      <c r="G235" s="18"/>
      <c r="H235" s="40">
        <f>SUM(H233:H234)</f>
        <v>21</v>
      </c>
      <c r="I235" s="40">
        <f>SUM(I233:I234)</f>
        <v>0</v>
      </c>
      <c r="J235" s="40">
        <f t="shared" si="6"/>
        <v>21</v>
      </c>
    </row>
    <row r="236" spans="4:5" ht="12.75">
      <c r="D236" s="35" t="s">
        <v>0</v>
      </c>
      <c r="E236" s="18"/>
    </row>
    <row r="237" spans="2:9" ht="12.75">
      <c r="B237" s="115" t="s">
        <v>462</v>
      </c>
      <c r="C237" s="116" t="s">
        <v>102</v>
      </c>
      <c r="D237" s="117" t="s">
        <v>2</v>
      </c>
      <c r="E237" s="118" t="s">
        <v>463</v>
      </c>
      <c r="I237" s="35" t="s">
        <v>0</v>
      </c>
    </row>
    <row r="238" spans="2:10" ht="12.75">
      <c r="B238" s="40" t="s">
        <v>436</v>
      </c>
      <c r="C238" s="40">
        <v>11</v>
      </c>
      <c r="D238" s="49"/>
      <c r="E238" s="40">
        <f t="shared" si="7"/>
        <v>11</v>
      </c>
      <c r="G238" s="115" t="s">
        <v>462</v>
      </c>
      <c r="H238" s="116" t="s">
        <v>102</v>
      </c>
      <c r="I238" s="117" t="s">
        <v>2</v>
      </c>
      <c r="J238" s="118" t="s">
        <v>463</v>
      </c>
    </row>
    <row r="239" spans="2:10" ht="12.75">
      <c r="B239" s="40" t="s">
        <v>437</v>
      </c>
      <c r="C239" s="40">
        <v>3</v>
      </c>
      <c r="D239" s="49"/>
      <c r="E239" s="40">
        <f t="shared" si="7"/>
        <v>3</v>
      </c>
      <c r="G239" s="40" t="s">
        <v>438</v>
      </c>
      <c r="H239" s="40">
        <v>3</v>
      </c>
      <c r="I239" s="49"/>
      <c r="J239" s="40">
        <f t="shared" si="6"/>
        <v>3</v>
      </c>
    </row>
    <row r="240" spans="2:10" ht="12.75">
      <c r="B240" s="40" t="s">
        <v>439</v>
      </c>
      <c r="C240" s="40">
        <v>1</v>
      </c>
      <c r="D240" s="49"/>
      <c r="E240" s="40">
        <f t="shared" si="7"/>
        <v>1</v>
      </c>
      <c r="G240" s="40" t="s">
        <v>440</v>
      </c>
      <c r="H240" s="40">
        <v>3</v>
      </c>
      <c r="I240" s="49"/>
      <c r="J240" s="40">
        <f t="shared" si="6"/>
        <v>3</v>
      </c>
    </row>
    <row r="241" spans="2:10" ht="12.75">
      <c r="B241" s="18"/>
      <c r="C241" s="40">
        <f>SUM(C238:C240)</f>
        <v>15</v>
      </c>
      <c r="D241" s="40">
        <f>SUM(D238:D240)</f>
        <v>0</v>
      </c>
      <c r="E241" s="40">
        <f t="shared" si="7"/>
        <v>15</v>
      </c>
      <c r="G241" s="40" t="s">
        <v>441</v>
      </c>
      <c r="H241" s="40">
        <v>2</v>
      </c>
      <c r="I241" s="49"/>
      <c r="J241" s="40">
        <f t="shared" si="6"/>
        <v>2</v>
      </c>
    </row>
    <row r="242" spans="5:10" ht="12.75">
      <c r="E242" s="18"/>
      <c r="G242" s="40" t="s">
        <v>442</v>
      </c>
      <c r="H242" s="40">
        <v>1</v>
      </c>
      <c r="I242" s="49">
        <v>1</v>
      </c>
      <c r="J242" s="40">
        <f t="shared" si="6"/>
        <v>0</v>
      </c>
    </row>
    <row r="243" spans="2:10" ht="12.75">
      <c r="B243" s="111"/>
      <c r="C243" s="111"/>
      <c r="D243" s="113" t="s">
        <v>0</v>
      </c>
      <c r="E243" s="18"/>
      <c r="G243" s="40" t="s">
        <v>443</v>
      </c>
      <c r="H243" s="40">
        <v>1</v>
      </c>
      <c r="I243" s="49">
        <v>1</v>
      </c>
      <c r="J243" s="40">
        <f t="shared" si="6"/>
        <v>0</v>
      </c>
    </row>
    <row r="244" spans="2:10" ht="12.75">
      <c r="B244" s="115" t="s">
        <v>462</v>
      </c>
      <c r="C244" s="116" t="s">
        <v>102</v>
      </c>
      <c r="D244" s="117" t="s">
        <v>2</v>
      </c>
      <c r="E244" s="118" t="s">
        <v>463</v>
      </c>
      <c r="G244" s="40" t="s">
        <v>444</v>
      </c>
      <c r="H244" s="40">
        <v>1</v>
      </c>
      <c r="I244" s="49"/>
      <c r="J244" s="40">
        <f t="shared" si="6"/>
        <v>1</v>
      </c>
    </row>
    <row r="245" spans="2:10" ht="12.75">
      <c r="B245" s="40" t="s">
        <v>445</v>
      </c>
      <c r="C245" s="40">
        <v>3</v>
      </c>
      <c r="D245" s="114">
        <v>1</v>
      </c>
      <c r="E245" s="40">
        <f t="shared" si="7"/>
        <v>2</v>
      </c>
      <c r="G245" s="18"/>
      <c r="H245" s="40">
        <f>SUM(H239:H244)</f>
        <v>11</v>
      </c>
      <c r="I245" s="40">
        <f>SUM(I239:I244)</f>
        <v>2</v>
      </c>
      <c r="J245" s="40">
        <f t="shared" si="6"/>
        <v>9</v>
      </c>
    </row>
    <row r="246" spans="2:5" ht="12.75">
      <c r="B246" s="40" t="s">
        <v>446</v>
      </c>
      <c r="C246" s="40">
        <v>1</v>
      </c>
      <c r="D246" s="40"/>
      <c r="E246" s="40">
        <f t="shared" si="7"/>
        <v>1</v>
      </c>
    </row>
    <row r="247" spans="2:9" ht="12.75">
      <c r="B247" s="18"/>
      <c r="C247" s="40">
        <f>SUM(C245:C246)</f>
        <v>4</v>
      </c>
      <c r="D247" s="40">
        <f>SUM(D245:D246)</f>
        <v>1</v>
      </c>
      <c r="E247" s="40">
        <f t="shared" si="7"/>
        <v>3</v>
      </c>
      <c r="I247" s="35" t="s">
        <v>0</v>
      </c>
    </row>
    <row r="248" spans="5:10" ht="12.75">
      <c r="E248" s="18"/>
      <c r="G248" s="115" t="s">
        <v>462</v>
      </c>
      <c r="H248" s="116" t="s">
        <v>102</v>
      </c>
      <c r="I248" s="117" t="s">
        <v>2</v>
      </c>
      <c r="J248" s="118" t="s">
        <v>463</v>
      </c>
    </row>
    <row r="249" spans="2:10" ht="12.75">
      <c r="B249" s="111"/>
      <c r="C249" s="111"/>
      <c r="D249" s="113" t="s">
        <v>0</v>
      </c>
      <c r="E249" s="18"/>
      <c r="G249" s="40" t="s">
        <v>447</v>
      </c>
      <c r="H249" s="40">
        <v>11</v>
      </c>
      <c r="I249" s="49">
        <v>6</v>
      </c>
      <c r="J249" s="40">
        <f t="shared" si="6"/>
        <v>5</v>
      </c>
    </row>
    <row r="250" spans="2:10" ht="12.75">
      <c r="B250" s="115" t="s">
        <v>462</v>
      </c>
      <c r="C250" s="116" t="s">
        <v>102</v>
      </c>
      <c r="D250" s="117" t="s">
        <v>2</v>
      </c>
      <c r="E250" s="118" t="s">
        <v>463</v>
      </c>
      <c r="G250" s="40" t="s">
        <v>448</v>
      </c>
      <c r="H250" s="40">
        <v>9</v>
      </c>
      <c r="I250" s="49">
        <v>6</v>
      </c>
      <c r="J250" s="40">
        <f t="shared" si="6"/>
        <v>3</v>
      </c>
    </row>
    <row r="251" spans="2:10" ht="12.75">
      <c r="B251" s="40" t="s">
        <v>449</v>
      </c>
      <c r="C251" s="40">
        <v>2</v>
      </c>
      <c r="D251" s="114"/>
      <c r="E251" s="40">
        <f t="shared" si="7"/>
        <v>2</v>
      </c>
      <c r="G251" s="40" t="s">
        <v>450</v>
      </c>
      <c r="H251" s="40">
        <v>6</v>
      </c>
      <c r="I251" s="49">
        <v>5</v>
      </c>
      <c r="J251" s="40">
        <f t="shared" si="6"/>
        <v>1</v>
      </c>
    </row>
    <row r="252" spans="2:10" ht="12.75">
      <c r="B252" s="40" t="s">
        <v>451</v>
      </c>
      <c r="C252" s="40">
        <v>1</v>
      </c>
      <c r="D252" s="114"/>
      <c r="E252" s="40">
        <f t="shared" si="7"/>
        <v>1</v>
      </c>
      <c r="G252" s="40" t="s">
        <v>452</v>
      </c>
      <c r="H252" s="40">
        <v>4</v>
      </c>
      <c r="I252" s="49"/>
      <c r="J252" s="40">
        <f t="shared" si="6"/>
        <v>4</v>
      </c>
    </row>
    <row r="253" spans="2:10" ht="12.75">
      <c r="B253" s="40" t="s">
        <v>453</v>
      </c>
      <c r="C253" s="40">
        <v>1</v>
      </c>
      <c r="D253" s="40"/>
      <c r="E253" s="40">
        <f t="shared" si="7"/>
        <v>1</v>
      </c>
      <c r="G253" s="40" t="s">
        <v>454</v>
      </c>
      <c r="H253" s="40">
        <v>3</v>
      </c>
      <c r="I253" s="49">
        <v>1</v>
      </c>
      <c r="J253" s="40">
        <f t="shared" si="6"/>
        <v>2</v>
      </c>
    </row>
    <row r="254" spans="2:10" ht="12.75">
      <c r="B254" s="18"/>
      <c r="C254" s="40">
        <f>SUM(C251:C253)</f>
        <v>4</v>
      </c>
      <c r="D254" s="40">
        <f>SUM(D251:D253)</f>
        <v>0</v>
      </c>
      <c r="E254" s="40">
        <f t="shared" si="7"/>
        <v>4</v>
      </c>
      <c r="G254" s="40" t="s">
        <v>455</v>
      </c>
      <c r="H254" s="40">
        <v>1</v>
      </c>
      <c r="I254" s="49"/>
      <c r="J254" s="40">
        <f t="shared" si="6"/>
        <v>1</v>
      </c>
    </row>
    <row r="255" spans="7:10" ht="12.75">
      <c r="G255" s="40" t="s">
        <v>456</v>
      </c>
      <c r="H255" s="40">
        <v>1</v>
      </c>
      <c r="I255" s="49">
        <v>1</v>
      </c>
      <c r="J255" s="40">
        <f t="shared" si="6"/>
        <v>0</v>
      </c>
    </row>
    <row r="256" spans="7:10" ht="12.75">
      <c r="G256" s="40" t="s">
        <v>457</v>
      </c>
      <c r="H256" s="40">
        <v>1</v>
      </c>
      <c r="I256" s="49"/>
      <c r="J256" s="40">
        <f t="shared" si="6"/>
        <v>1</v>
      </c>
    </row>
    <row r="257" spans="7:10" ht="12.75">
      <c r="G257" s="18"/>
      <c r="H257" s="40">
        <f>SUM(H249:H256)</f>
        <v>36</v>
      </c>
      <c r="I257" s="40">
        <f>SUM(I249:I256)</f>
        <v>19</v>
      </c>
      <c r="J257" s="40">
        <f t="shared" si="6"/>
        <v>17</v>
      </c>
    </row>
    <row r="259" ht="12.75">
      <c r="I259" s="35" t="s">
        <v>0</v>
      </c>
    </row>
    <row r="260" spans="7:10" ht="12.75">
      <c r="G260" s="115" t="s">
        <v>462</v>
      </c>
      <c r="H260" s="116" t="s">
        <v>102</v>
      </c>
      <c r="I260" s="117" t="s">
        <v>2</v>
      </c>
      <c r="J260" s="118" t="s">
        <v>463</v>
      </c>
    </row>
    <row r="261" spans="7:10" ht="12.75">
      <c r="G261" s="40" t="s">
        <v>458</v>
      </c>
      <c r="H261" s="40">
        <v>3</v>
      </c>
      <c r="I261" s="49"/>
      <c r="J261" s="40">
        <f t="shared" si="6"/>
        <v>3</v>
      </c>
    </row>
    <row r="262" spans="7:10" ht="12.75">
      <c r="G262" s="40" t="s">
        <v>459</v>
      </c>
      <c r="H262" s="40">
        <v>2</v>
      </c>
      <c r="I262" s="49"/>
      <c r="J262" s="40">
        <f t="shared" si="6"/>
        <v>2</v>
      </c>
    </row>
    <row r="263" spans="7:10" ht="12.75">
      <c r="G263" s="40" t="s">
        <v>460</v>
      </c>
      <c r="H263" s="40">
        <v>2</v>
      </c>
      <c r="I263" s="49">
        <v>1</v>
      </c>
      <c r="J263" s="40">
        <f>H263-I263</f>
        <v>1</v>
      </c>
    </row>
    <row r="264" spans="7:10" ht="12.75">
      <c r="G264" s="40" t="s">
        <v>461</v>
      </c>
      <c r="H264" s="40">
        <v>1</v>
      </c>
      <c r="I264" s="49"/>
      <c r="J264" s="40">
        <f>H264-I264</f>
        <v>1</v>
      </c>
    </row>
    <row r="265" spans="7:10" ht="12.75">
      <c r="G265" s="18"/>
      <c r="H265" s="40">
        <f>SUM(H261:H264)</f>
        <v>8</v>
      </c>
      <c r="I265" s="40">
        <f>SUM(I261:I264)</f>
        <v>1</v>
      </c>
      <c r="J265" s="40">
        <f>H265-I265</f>
        <v>7</v>
      </c>
    </row>
  </sheetData>
  <mergeCells count="3">
    <mergeCell ref="B1:J1"/>
    <mergeCell ref="B2:J2"/>
    <mergeCell ref="B3:J3"/>
  </mergeCells>
  <printOptions horizontalCentered="1"/>
  <pageMargins left="0.7480314960629921" right="0.7480314960629921" top="0.3937007874015748" bottom="0.5905511811023623" header="0.5118110236220472" footer="0.31"/>
  <pageSetup horizontalDpi="600" verticalDpi="600" orientation="portrait" paperSize="9" scale="90" r:id="rId1"/>
  <headerFooter alignWithMargins="0">
    <oddFooter>&amp;CVeidots LPAA no CSDD datiem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2" sqref="A2:K2"/>
    </sheetView>
  </sheetViews>
  <sheetFormatPr defaultColWidth="9.140625" defaultRowHeight="12.75"/>
  <cols>
    <col min="1" max="1" width="3.140625" style="1" customWidth="1"/>
    <col min="2" max="2" width="3.140625" style="2" customWidth="1"/>
    <col min="3" max="3" width="16.421875" style="2" customWidth="1"/>
    <col min="4" max="4" width="6.57421875" style="2" hidden="1" customWidth="1"/>
    <col min="5" max="5" width="4.421875" style="2" hidden="1" customWidth="1"/>
    <col min="6" max="6" width="10.7109375" style="82" customWidth="1"/>
    <col min="7" max="7" width="6.7109375" style="83" hidden="1" customWidth="1"/>
    <col min="8" max="8" width="4.28125" style="83" hidden="1" customWidth="1"/>
    <col min="9" max="9" width="11.421875" style="58" customWidth="1"/>
    <col min="10" max="11" width="9.140625" style="59" customWidth="1"/>
  </cols>
  <sheetData>
    <row r="1" spans="1:11" ht="12.75">
      <c r="A1" s="303" t="s">
        <v>757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>
      <c r="A2" s="303" t="s">
        <v>67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5" t="s">
        <v>758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2.75">
      <c r="A4" s="305" t="s">
        <v>759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303" t="s">
        <v>68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8" ht="12.75">
      <c r="A6" s="3"/>
      <c r="B6" s="4"/>
      <c r="C6" s="4"/>
      <c r="D6" s="5" t="s">
        <v>1</v>
      </c>
      <c r="E6" s="188" t="s">
        <v>0</v>
      </c>
      <c r="F6" s="37"/>
      <c r="G6" s="57"/>
      <c r="H6" s="5" t="s">
        <v>0</v>
      </c>
    </row>
    <row r="7" spans="1:11" ht="25.5">
      <c r="A7" s="3"/>
      <c r="B7" s="4"/>
      <c r="C7" s="4"/>
      <c r="D7" s="55" t="s">
        <v>3</v>
      </c>
      <c r="E7" s="189" t="s">
        <v>2</v>
      </c>
      <c r="F7" s="50" t="s">
        <v>755</v>
      </c>
      <c r="G7" s="6" t="s">
        <v>738</v>
      </c>
      <c r="H7" s="55" t="s">
        <v>2</v>
      </c>
      <c r="I7" s="51" t="s">
        <v>756</v>
      </c>
      <c r="J7" s="219" t="s">
        <v>4</v>
      </c>
      <c r="K7" s="220" t="s">
        <v>63</v>
      </c>
    </row>
    <row r="8" spans="2:11" ht="12.75">
      <c r="B8" s="6">
        <v>1</v>
      </c>
      <c r="C8" s="190" t="s">
        <v>7</v>
      </c>
      <c r="D8" s="7">
        <v>371</v>
      </c>
      <c r="E8" s="7">
        <v>11</v>
      </c>
      <c r="F8" s="60">
        <f aca="true" t="shared" si="0" ref="F8:F41">D8-E8</f>
        <v>360</v>
      </c>
      <c r="G8" s="61">
        <v>162</v>
      </c>
      <c r="H8" s="61">
        <v>21</v>
      </c>
      <c r="I8" s="61">
        <f aca="true" t="shared" si="1" ref="I8:I41">G8-H8</f>
        <v>141</v>
      </c>
      <c r="J8" s="62">
        <f aca="true" t="shared" si="2" ref="J8:J41">I8-F8</f>
        <v>-219</v>
      </c>
      <c r="K8" s="63">
        <f aca="true" t="shared" si="3" ref="K8:K28">J8*100/F8</f>
        <v>-60.833333333333336</v>
      </c>
    </row>
    <row r="9" spans="2:11" ht="12.75">
      <c r="B9" s="55">
        <v>2</v>
      </c>
      <c r="C9" s="193" t="s">
        <v>12</v>
      </c>
      <c r="D9" s="7">
        <v>189</v>
      </c>
      <c r="E9" s="7"/>
      <c r="F9" s="60">
        <f t="shared" si="0"/>
        <v>189</v>
      </c>
      <c r="G9" s="61">
        <v>146</v>
      </c>
      <c r="H9" s="61">
        <v>20</v>
      </c>
      <c r="I9" s="61">
        <f t="shared" si="1"/>
        <v>126</v>
      </c>
      <c r="J9" s="62">
        <f t="shared" si="2"/>
        <v>-63</v>
      </c>
      <c r="K9" s="63">
        <f t="shared" si="3"/>
        <v>-33.333333333333336</v>
      </c>
    </row>
    <row r="10" spans="2:11" ht="12.75">
      <c r="B10" s="6">
        <v>3</v>
      </c>
      <c r="C10" s="193" t="s">
        <v>20</v>
      </c>
      <c r="D10" s="7">
        <v>722</v>
      </c>
      <c r="E10" s="7">
        <v>30</v>
      </c>
      <c r="F10" s="60">
        <f t="shared" si="0"/>
        <v>692</v>
      </c>
      <c r="G10" s="61">
        <v>87</v>
      </c>
      <c r="H10" s="61">
        <v>17</v>
      </c>
      <c r="I10" s="61">
        <f t="shared" si="1"/>
        <v>70</v>
      </c>
      <c r="J10" s="62">
        <f t="shared" si="2"/>
        <v>-622</v>
      </c>
      <c r="K10" s="63">
        <f t="shared" si="3"/>
        <v>-89.88439306358381</v>
      </c>
    </row>
    <row r="11" spans="2:11" ht="12.75">
      <c r="B11" s="55">
        <v>4</v>
      </c>
      <c r="C11" s="193" t="s">
        <v>739</v>
      </c>
      <c r="D11" s="7">
        <v>386</v>
      </c>
      <c r="E11" s="7">
        <v>16</v>
      </c>
      <c r="F11" s="60">
        <f t="shared" si="0"/>
        <v>370</v>
      </c>
      <c r="G11" s="61">
        <v>68</v>
      </c>
      <c r="H11" s="61">
        <v>5</v>
      </c>
      <c r="I11" s="61">
        <f t="shared" si="1"/>
        <v>63</v>
      </c>
      <c r="J11" s="62">
        <f t="shared" si="2"/>
        <v>-307</v>
      </c>
      <c r="K11" s="63">
        <f t="shared" si="3"/>
        <v>-82.97297297297297</v>
      </c>
    </row>
    <row r="12" spans="2:11" ht="12.75">
      <c r="B12" s="6">
        <v>5</v>
      </c>
      <c r="C12" s="193" t="s">
        <v>14</v>
      </c>
      <c r="D12" s="7">
        <v>506</v>
      </c>
      <c r="E12" s="7">
        <v>34</v>
      </c>
      <c r="F12" s="60">
        <f t="shared" si="0"/>
        <v>472</v>
      </c>
      <c r="G12" s="61">
        <v>50</v>
      </c>
      <c r="H12" s="61">
        <v>6</v>
      </c>
      <c r="I12" s="61">
        <f t="shared" si="1"/>
        <v>44</v>
      </c>
      <c r="J12" s="62">
        <f t="shared" si="2"/>
        <v>-428</v>
      </c>
      <c r="K12" s="63">
        <f t="shared" si="3"/>
        <v>-90.67796610169492</v>
      </c>
    </row>
    <row r="13" spans="2:11" ht="12.75">
      <c r="B13" s="55">
        <v>6</v>
      </c>
      <c r="C13" s="193" t="s">
        <v>6</v>
      </c>
      <c r="D13" s="7">
        <v>170</v>
      </c>
      <c r="E13" s="7">
        <v>2</v>
      </c>
      <c r="F13" s="60">
        <f t="shared" si="0"/>
        <v>168</v>
      </c>
      <c r="G13" s="61">
        <v>102</v>
      </c>
      <c r="H13" s="61">
        <v>59</v>
      </c>
      <c r="I13" s="61">
        <f t="shared" si="1"/>
        <v>43</v>
      </c>
      <c r="J13" s="62">
        <f t="shared" si="2"/>
        <v>-125</v>
      </c>
      <c r="K13" s="63">
        <f t="shared" si="3"/>
        <v>-74.4047619047619</v>
      </c>
    </row>
    <row r="14" spans="2:11" ht="12.75">
      <c r="B14" s="6">
        <v>7</v>
      </c>
      <c r="C14" s="193" t="s">
        <v>21</v>
      </c>
      <c r="D14" s="7">
        <v>220</v>
      </c>
      <c r="E14" s="7"/>
      <c r="F14" s="60">
        <f t="shared" si="0"/>
        <v>220</v>
      </c>
      <c r="G14" s="61">
        <v>47</v>
      </c>
      <c r="H14" s="61">
        <v>7</v>
      </c>
      <c r="I14" s="61">
        <f t="shared" si="1"/>
        <v>40</v>
      </c>
      <c r="J14" s="62">
        <f t="shared" si="2"/>
        <v>-180</v>
      </c>
      <c r="K14" s="63">
        <f t="shared" si="3"/>
        <v>-81.81818181818181</v>
      </c>
    </row>
    <row r="15" spans="2:11" ht="12.75">
      <c r="B15" s="55">
        <v>8</v>
      </c>
      <c r="C15" s="193" t="s">
        <v>5</v>
      </c>
      <c r="D15" s="7">
        <v>300</v>
      </c>
      <c r="E15" s="7">
        <v>22</v>
      </c>
      <c r="F15" s="60">
        <f t="shared" si="0"/>
        <v>278</v>
      </c>
      <c r="G15" s="61">
        <v>43</v>
      </c>
      <c r="H15" s="61">
        <v>4</v>
      </c>
      <c r="I15" s="61">
        <f t="shared" si="1"/>
        <v>39</v>
      </c>
      <c r="J15" s="62">
        <f t="shared" si="2"/>
        <v>-239</v>
      </c>
      <c r="K15" s="63">
        <f t="shared" si="3"/>
        <v>-85.97122302158273</v>
      </c>
    </row>
    <row r="16" spans="2:11" ht="12.75">
      <c r="B16" s="6">
        <v>9</v>
      </c>
      <c r="C16" s="7" t="s">
        <v>740</v>
      </c>
      <c r="D16" s="7">
        <v>184</v>
      </c>
      <c r="E16" s="7">
        <v>3</v>
      </c>
      <c r="F16" s="60">
        <f t="shared" si="0"/>
        <v>181</v>
      </c>
      <c r="G16" s="61">
        <v>29</v>
      </c>
      <c r="H16" s="61"/>
      <c r="I16" s="61">
        <f t="shared" si="1"/>
        <v>29</v>
      </c>
      <c r="J16" s="62">
        <f t="shared" si="2"/>
        <v>-152</v>
      </c>
      <c r="K16" s="63">
        <f t="shared" si="3"/>
        <v>-83.97790055248619</v>
      </c>
    </row>
    <row r="17" spans="2:11" ht="12.75">
      <c r="B17" s="55">
        <v>10</v>
      </c>
      <c r="C17" s="7" t="s">
        <v>54</v>
      </c>
      <c r="D17" s="7">
        <v>192</v>
      </c>
      <c r="E17" s="7">
        <v>57</v>
      </c>
      <c r="F17" s="60">
        <f t="shared" si="0"/>
        <v>135</v>
      </c>
      <c r="G17" s="61">
        <v>30</v>
      </c>
      <c r="H17" s="61">
        <v>2</v>
      </c>
      <c r="I17" s="61">
        <f t="shared" si="1"/>
        <v>28</v>
      </c>
      <c r="J17" s="62">
        <f t="shared" si="2"/>
        <v>-107</v>
      </c>
      <c r="K17" s="63">
        <f t="shared" si="3"/>
        <v>-79.25925925925925</v>
      </c>
    </row>
    <row r="18" spans="2:11" ht="12.75">
      <c r="B18" s="6">
        <v>11</v>
      </c>
      <c r="C18" s="7" t="s">
        <v>19</v>
      </c>
      <c r="D18" s="7">
        <v>104</v>
      </c>
      <c r="E18" s="7"/>
      <c r="F18" s="60">
        <f t="shared" si="0"/>
        <v>104</v>
      </c>
      <c r="G18" s="61">
        <v>22</v>
      </c>
      <c r="H18" s="61"/>
      <c r="I18" s="61">
        <f t="shared" si="1"/>
        <v>22</v>
      </c>
      <c r="J18" s="62">
        <f t="shared" si="2"/>
        <v>-82</v>
      </c>
      <c r="K18" s="63">
        <f t="shared" si="3"/>
        <v>-78.84615384615384</v>
      </c>
    </row>
    <row r="19" spans="2:11" ht="12.75">
      <c r="B19" s="55">
        <v>12</v>
      </c>
      <c r="C19" s="7" t="s">
        <v>741</v>
      </c>
      <c r="D19" s="7">
        <v>86</v>
      </c>
      <c r="E19" s="7">
        <v>11</v>
      </c>
      <c r="F19" s="60">
        <f t="shared" si="0"/>
        <v>75</v>
      </c>
      <c r="G19" s="61">
        <v>18</v>
      </c>
      <c r="H19" s="61"/>
      <c r="I19" s="61">
        <f t="shared" si="1"/>
        <v>18</v>
      </c>
      <c r="J19" s="62">
        <f t="shared" si="2"/>
        <v>-57</v>
      </c>
      <c r="K19" s="63">
        <f t="shared" si="3"/>
        <v>-76</v>
      </c>
    </row>
    <row r="20" spans="2:11" ht="12.75">
      <c r="B20" s="6">
        <v>13</v>
      </c>
      <c r="C20" s="7" t="s">
        <v>11</v>
      </c>
      <c r="D20" s="7">
        <v>209</v>
      </c>
      <c r="E20" s="7">
        <v>1</v>
      </c>
      <c r="F20" s="60">
        <f t="shared" si="0"/>
        <v>208</v>
      </c>
      <c r="G20" s="61">
        <v>11</v>
      </c>
      <c r="H20" s="61"/>
      <c r="I20" s="61">
        <f t="shared" si="1"/>
        <v>11</v>
      </c>
      <c r="J20" s="62">
        <f t="shared" si="2"/>
        <v>-197</v>
      </c>
      <c r="K20" s="63">
        <f t="shared" si="3"/>
        <v>-94.71153846153847</v>
      </c>
    </row>
    <row r="21" spans="2:11" ht="12.75">
      <c r="B21" s="55">
        <v>14</v>
      </c>
      <c r="C21" s="193" t="s">
        <v>24</v>
      </c>
      <c r="D21" s="194">
        <v>80</v>
      </c>
      <c r="E21" s="194"/>
      <c r="F21" s="60">
        <f t="shared" si="0"/>
        <v>80</v>
      </c>
      <c r="G21" s="76">
        <v>11</v>
      </c>
      <c r="H21" s="76"/>
      <c r="I21" s="61">
        <f t="shared" si="1"/>
        <v>11</v>
      </c>
      <c r="J21" s="62">
        <f t="shared" si="2"/>
        <v>-69</v>
      </c>
      <c r="K21" s="63">
        <f t="shared" si="3"/>
        <v>-86.25</v>
      </c>
    </row>
    <row r="22" spans="2:11" ht="12.75">
      <c r="B22" s="6">
        <v>15</v>
      </c>
      <c r="C22" s="195" t="s">
        <v>31</v>
      </c>
      <c r="D22" s="14">
        <v>65</v>
      </c>
      <c r="E22" s="14"/>
      <c r="F22" s="60">
        <f t="shared" si="0"/>
        <v>65</v>
      </c>
      <c r="G22" s="68">
        <v>10</v>
      </c>
      <c r="H22" s="68"/>
      <c r="I22" s="61">
        <f t="shared" si="1"/>
        <v>10</v>
      </c>
      <c r="J22" s="62">
        <f t="shared" si="2"/>
        <v>-55</v>
      </c>
      <c r="K22" s="63">
        <f t="shared" si="3"/>
        <v>-84.61538461538461</v>
      </c>
    </row>
    <row r="23" spans="2:11" ht="12.75">
      <c r="B23" s="55">
        <v>16</v>
      </c>
      <c r="C23" s="195" t="s">
        <v>742</v>
      </c>
      <c r="D23" s="14">
        <v>43</v>
      </c>
      <c r="E23" s="14">
        <v>29</v>
      </c>
      <c r="F23" s="60">
        <f t="shared" si="0"/>
        <v>14</v>
      </c>
      <c r="G23" s="68">
        <v>10</v>
      </c>
      <c r="H23" s="68">
        <v>3</v>
      </c>
      <c r="I23" s="61">
        <f t="shared" si="1"/>
        <v>7</v>
      </c>
      <c r="J23" s="62">
        <f t="shared" si="2"/>
        <v>-7</v>
      </c>
      <c r="K23" s="63">
        <f t="shared" si="3"/>
        <v>-50</v>
      </c>
    </row>
    <row r="24" spans="2:11" ht="12.75">
      <c r="B24" s="6">
        <v>17</v>
      </c>
      <c r="C24" s="196" t="s">
        <v>743</v>
      </c>
      <c r="D24" s="197">
        <v>35</v>
      </c>
      <c r="E24" s="197"/>
      <c r="F24" s="60">
        <f t="shared" si="0"/>
        <v>35</v>
      </c>
      <c r="G24" s="221">
        <v>6</v>
      </c>
      <c r="H24" s="221"/>
      <c r="I24" s="61">
        <f t="shared" si="1"/>
        <v>6</v>
      </c>
      <c r="J24" s="62">
        <f t="shared" si="2"/>
        <v>-29</v>
      </c>
      <c r="K24" s="63">
        <f t="shared" si="3"/>
        <v>-82.85714285714286</v>
      </c>
    </row>
    <row r="25" spans="2:11" ht="12.75">
      <c r="B25" s="55">
        <v>18</v>
      </c>
      <c r="C25" s="195" t="s">
        <v>23</v>
      </c>
      <c r="D25" s="14">
        <v>37</v>
      </c>
      <c r="E25" s="14"/>
      <c r="F25" s="60">
        <f t="shared" si="0"/>
        <v>37</v>
      </c>
      <c r="G25" s="68">
        <v>6</v>
      </c>
      <c r="H25" s="68">
        <v>1</v>
      </c>
      <c r="I25" s="61">
        <f t="shared" si="1"/>
        <v>5</v>
      </c>
      <c r="J25" s="62">
        <f t="shared" si="2"/>
        <v>-32</v>
      </c>
      <c r="K25" s="63">
        <f t="shared" si="3"/>
        <v>-86.48648648648648</v>
      </c>
    </row>
    <row r="26" spans="2:11" ht="12.75">
      <c r="B26" s="6">
        <v>19</v>
      </c>
      <c r="C26" s="7" t="s">
        <v>9</v>
      </c>
      <c r="D26" s="7">
        <v>8</v>
      </c>
      <c r="E26" s="7"/>
      <c r="F26" s="60">
        <f t="shared" si="0"/>
        <v>8</v>
      </c>
      <c r="G26" s="61">
        <v>4</v>
      </c>
      <c r="H26" s="61"/>
      <c r="I26" s="61">
        <f t="shared" si="1"/>
        <v>4</v>
      </c>
      <c r="J26" s="62">
        <f t="shared" si="2"/>
        <v>-4</v>
      </c>
      <c r="K26" s="63">
        <f t="shared" si="3"/>
        <v>-50</v>
      </c>
    </row>
    <row r="27" spans="2:11" ht="12.75">
      <c r="B27" s="6">
        <v>20</v>
      </c>
      <c r="C27" s="7" t="s">
        <v>13</v>
      </c>
      <c r="D27" s="7">
        <v>38</v>
      </c>
      <c r="E27" s="7"/>
      <c r="F27" s="60">
        <f t="shared" si="0"/>
        <v>38</v>
      </c>
      <c r="G27" s="61">
        <v>4</v>
      </c>
      <c r="H27" s="61"/>
      <c r="I27" s="61">
        <f t="shared" si="1"/>
        <v>4</v>
      </c>
      <c r="J27" s="62">
        <f t="shared" si="2"/>
        <v>-34</v>
      </c>
      <c r="K27" s="63">
        <f t="shared" si="3"/>
        <v>-89.47368421052632</v>
      </c>
    </row>
    <row r="28" spans="2:11" ht="12.75">
      <c r="B28" s="6">
        <v>21</v>
      </c>
      <c r="C28" s="7" t="s">
        <v>744</v>
      </c>
      <c r="D28" s="7">
        <v>4</v>
      </c>
      <c r="E28" s="7"/>
      <c r="F28" s="60">
        <f t="shared" si="0"/>
        <v>4</v>
      </c>
      <c r="G28" s="61">
        <v>2</v>
      </c>
      <c r="H28" s="61"/>
      <c r="I28" s="61">
        <f t="shared" si="1"/>
        <v>2</v>
      </c>
      <c r="J28" s="62">
        <f t="shared" si="2"/>
        <v>-2</v>
      </c>
      <c r="K28" s="63">
        <f t="shared" si="3"/>
        <v>-50</v>
      </c>
    </row>
    <row r="29" spans="2:11" ht="12.75">
      <c r="B29" s="55">
        <v>22</v>
      </c>
      <c r="C29" s="198" t="s">
        <v>29</v>
      </c>
      <c r="D29" s="198">
        <v>0</v>
      </c>
      <c r="E29" s="198"/>
      <c r="F29" s="60">
        <f t="shared" si="0"/>
        <v>0</v>
      </c>
      <c r="G29" s="222">
        <v>1</v>
      </c>
      <c r="H29" s="222"/>
      <c r="I29" s="61">
        <f t="shared" si="1"/>
        <v>1</v>
      </c>
      <c r="J29" s="86">
        <f t="shared" si="2"/>
        <v>1</v>
      </c>
      <c r="K29" s="63"/>
    </row>
    <row r="30" spans="2:12" ht="12.75">
      <c r="B30" s="6">
        <v>23</v>
      </c>
      <c r="C30" s="198" t="s">
        <v>40</v>
      </c>
      <c r="D30" s="198">
        <v>1</v>
      </c>
      <c r="E30" s="198"/>
      <c r="F30" s="60">
        <f t="shared" si="0"/>
        <v>1</v>
      </c>
      <c r="G30" s="222">
        <v>1</v>
      </c>
      <c r="H30" s="222"/>
      <c r="I30" s="61">
        <f t="shared" si="1"/>
        <v>1</v>
      </c>
      <c r="J30" s="88">
        <f t="shared" si="2"/>
        <v>0</v>
      </c>
      <c r="K30" s="229">
        <f aca="true" t="shared" si="4" ref="K30:K41">J30*100/F30</f>
        <v>0</v>
      </c>
      <c r="L30" s="110"/>
    </row>
    <row r="31" spans="2:12" ht="13.5" thickBot="1">
      <c r="B31" s="55">
        <v>24</v>
      </c>
      <c r="C31" s="199" t="s">
        <v>43</v>
      </c>
      <c r="D31" s="200">
        <v>11</v>
      </c>
      <c r="E31" s="200"/>
      <c r="F31" s="70">
        <f t="shared" si="0"/>
        <v>11</v>
      </c>
      <c r="G31" s="72">
        <v>1</v>
      </c>
      <c r="H31" s="72">
        <v>1</v>
      </c>
      <c r="I31" s="72">
        <f t="shared" si="1"/>
        <v>0</v>
      </c>
      <c r="J31" s="228">
        <f t="shared" si="2"/>
        <v>-11</v>
      </c>
      <c r="K31" s="73">
        <f t="shared" si="4"/>
        <v>-100</v>
      </c>
      <c r="L31" s="110"/>
    </row>
    <row r="32" spans="2:11" ht="12.75">
      <c r="B32" s="6">
        <v>25</v>
      </c>
      <c r="C32" s="201" t="s">
        <v>745</v>
      </c>
      <c r="D32" s="202">
        <v>2</v>
      </c>
      <c r="E32" s="202"/>
      <c r="F32" s="74">
        <f t="shared" si="0"/>
        <v>2</v>
      </c>
      <c r="G32" s="223"/>
      <c r="H32" s="223"/>
      <c r="I32" s="76">
        <f t="shared" si="1"/>
        <v>0</v>
      </c>
      <c r="J32" s="77">
        <f t="shared" si="2"/>
        <v>-2</v>
      </c>
      <c r="K32" s="78">
        <f t="shared" si="4"/>
        <v>-100</v>
      </c>
    </row>
    <row r="33" spans="2:11" ht="12.75">
      <c r="B33" s="55">
        <v>26</v>
      </c>
      <c r="C33" s="203" t="s">
        <v>746</v>
      </c>
      <c r="D33" s="204">
        <v>5</v>
      </c>
      <c r="E33" s="204">
        <v>1</v>
      </c>
      <c r="F33" s="60">
        <f t="shared" si="0"/>
        <v>4</v>
      </c>
      <c r="G33" s="224"/>
      <c r="H33" s="224"/>
      <c r="I33" s="61">
        <f t="shared" si="1"/>
        <v>0</v>
      </c>
      <c r="J33" s="62">
        <f t="shared" si="2"/>
        <v>-4</v>
      </c>
      <c r="K33" s="63">
        <f t="shared" si="4"/>
        <v>-100</v>
      </c>
    </row>
    <row r="34" spans="2:11" ht="12.75">
      <c r="B34" s="6">
        <v>27</v>
      </c>
      <c r="C34" s="205" t="s">
        <v>747</v>
      </c>
      <c r="D34" s="206">
        <v>2</v>
      </c>
      <c r="E34" s="206"/>
      <c r="F34" s="60">
        <f t="shared" si="0"/>
        <v>2</v>
      </c>
      <c r="G34" s="225"/>
      <c r="H34" s="225"/>
      <c r="I34" s="61">
        <f t="shared" si="1"/>
        <v>0</v>
      </c>
      <c r="J34" s="62">
        <f t="shared" si="2"/>
        <v>-2</v>
      </c>
      <c r="K34" s="63">
        <f t="shared" si="4"/>
        <v>-100</v>
      </c>
    </row>
    <row r="35" spans="2:11" ht="12.75">
      <c r="B35" s="55">
        <v>28</v>
      </c>
      <c r="C35" s="205" t="s">
        <v>8</v>
      </c>
      <c r="D35" s="206">
        <v>8</v>
      </c>
      <c r="E35" s="206"/>
      <c r="F35" s="60">
        <f t="shared" si="0"/>
        <v>8</v>
      </c>
      <c r="G35" s="225"/>
      <c r="H35" s="225"/>
      <c r="I35" s="61">
        <f t="shared" si="1"/>
        <v>0</v>
      </c>
      <c r="J35" s="62">
        <f t="shared" si="2"/>
        <v>-8</v>
      </c>
      <c r="K35" s="63">
        <f t="shared" si="4"/>
        <v>-100</v>
      </c>
    </row>
    <row r="36" spans="2:11" ht="12.75">
      <c r="B36" s="6">
        <v>29</v>
      </c>
      <c r="C36" s="207" t="s">
        <v>26</v>
      </c>
      <c r="D36" s="207">
        <v>2</v>
      </c>
      <c r="E36" s="207"/>
      <c r="F36" s="60">
        <f t="shared" si="0"/>
        <v>2</v>
      </c>
      <c r="G36" s="226"/>
      <c r="H36" s="226"/>
      <c r="I36" s="61">
        <f t="shared" si="1"/>
        <v>0</v>
      </c>
      <c r="J36" s="62">
        <f t="shared" si="2"/>
        <v>-2</v>
      </c>
      <c r="K36" s="63">
        <f t="shared" si="4"/>
        <v>-100</v>
      </c>
    </row>
    <row r="37" spans="2:11" ht="12.75">
      <c r="B37" s="55">
        <v>30</v>
      </c>
      <c r="C37" s="208" t="s">
        <v>748</v>
      </c>
      <c r="D37" s="209">
        <v>1</v>
      </c>
      <c r="E37" s="209"/>
      <c r="F37" s="60">
        <f t="shared" si="0"/>
        <v>1</v>
      </c>
      <c r="G37" s="227"/>
      <c r="H37" s="227"/>
      <c r="I37" s="61">
        <f t="shared" si="1"/>
        <v>0</v>
      </c>
      <c r="J37" s="62">
        <f t="shared" si="2"/>
        <v>-1</v>
      </c>
      <c r="K37" s="63">
        <f t="shared" si="4"/>
        <v>-100</v>
      </c>
    </row>
    <row r="38" spans="2:11" ht="12.75">
      <c r="B38" s="6">
        <v>31</v>
      </c>
      <c r="C38" s="207" t="s">
        <v>749</v>
      </c>
      <c r="D38" s="207">
        <v>8</v>
      </c>
      <c r="E38" s="207">
        <v>2</v>
      </c>
      <c r="F38" s="60">
        <f t="shared" si="0"/>
        <v>6</v>
      </c>
      <c r="G38" s="226"/>
      <c r="H38" s="226"/>
      <c r="I38" s="61">
        <f t="shared" si="1"/>
        <v>0</v>
      </c>
      <c r="J38" s="62">
        <f t="shared" si="2"/>
        <v>-6</v>
      </c>
      <c r="K38" s="63">
        <f t="shared" si="4"/>
        <v>-100</v>
      </c>
    </row>
    <row r="39" spans="2:11" ht="12.75">
      <c r="B39" s="55">
        <v>32</v>
      </c>
      <c r="C39" s="204" t="s">
        <v>750</v>
      </c>
      <c r="D39" s="204">
        <v>3</v>
      </c>
      <c r="E39" s="204"/>
      <c r="F39" s="60">
        <f t="shared" si="0"/>
        <v>3</v>
      </c>
      <c r="G39" s="224"/>
      <c r="H39" s="224"/>
      <c r="I39" s="61">
        <f t="shared" si="1"/>
        <v>0</v>
      </c>
      <c r="J39" s="62">
        <f t="shared" si="2"/>
        <v>-3</v>
      </c>
      <c r="K39" s="63">
        <f t="shared" si="4"/>
        <v>-100</v>
      </c>
    </row>
    <row r="40" spans="2:11" ht="12.75">
      <c r="B40" s="6">
        <v>33</v>
      </c>
      <c r="C40" s="204" t="s">
        <v>751</v>
      </c>
      <c r="D40" s="204">
        <v>1</v>
      </c>
      <c r="E40" s="204"/>
      <c r="F40" s="60">
        <f t="shared" si="0"/>
        <v>1</v>
      </c>
      <c r="G40" s="224"/>
      <c r="H40" s="224"/>
      <c r="I40" s="61">
        <f t="shared" si="1"/>
        <v>0</v>
      </c>
      <c r="J40" s="62">
        <f t="shared" si="2"/>
        <v>-1</v>
      </c>
      <c r="K40" s="63">
        <f t="shared" si="4"/>
        <v>-100</v>
      </c>
    </row>
    <row r="41" spans="2:11" ht="12.75">
      <c r="B41" s="4"/>
      <c r="C41" s="18"/>
      <c r="D41" s="194">
        <f>SUM(D8:D40)</f>
        <v>3993</v>
      </c>
      <c r="E41" s="194">
        <f>SUM(E8:E40)</f>
        <v>219</v>
      </c>
      <c r="F41" s="60">
        <f t="shared" si="0"/>
        <v>3774</v>
      </c>
      <c r="G41" s="76">
        <f>SUM(G8:G40)</f>
        <v>871</v>
      </c>
      <c r="H41" s="76">
        <f>SUM(H8:H40)</f>
        <v>146</v>
      </c>
      <c r="I41" s="61">
        <f t="shared" si="1"/>
        <v>725</v>
      </c>
      <c r="J41" s="62">
        <f t="shared" si="2"/>
        <v>-3049</v>
      </c>
      <c r="K41" s="63">
        <f t="shared" si="4"/>
        <v>-80.78961314255432</v>
      </c>
    </row>
    <row r="43" spans="4:8" ht="12.75">
      <c r="D43" s="210">
        <f>SUM(D41-E41)</f>
        <v>3774</v>
      </c>
      <c r="E43" s="210"/>
      <c r="G43" s="84">
        <f>SUM(G41-H41)</f>
        <v>725</v>
      </c>
      <c r="H43" s="84"/>
    </row>
  </sheetData>
  <mergeCells count="5">
    <mergeCell ref="A5:K5"/>
    <mergeCell ref="A1:K1"/>
    <mergeCell ref="A2:K2"/>
    <mergeCell ref="A3:K3"/>
    <mergeCell ref="A4:K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&amp;CVeidots LPAA no CSDD datiem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I102"/>
  <sheetViews>
    <sheetView workbookViewId="0" topLeftCell="A1">
      <selection activeCell="B3" sqref="B3:AX3"/>
    </sheetView>
  </sheetViews>
  <sheetFormatPr defaultColWidth="9.140625" defaultRowHeight="13.5" customHeight="1"/>
  <cols>
    <col min="1" max="1" width="3.28125" style="230" customWidth="1"/>
    <col min="2" max="2" width="4.57421875" style="230" customWidth="1"/>
    <col min="3" max="3" width="17.28125" style="230" customWidth="1"/>
    <col min="4" max="4" width="6.140625" style="230" hidden="1" customWidth="1"/>
    <col min="5" max="5" width="4.7109375" style="230" hidden="1" customWidth="1"/>
    <col min="6" max="6" width="4.7109375" style="230" customWidth="1"/>
    <col min="7" max="7" width="6.140625" style="230" hidden="1" customWidth="1"/>
    <col min="8" max="8" width="4.7109375" style="230" hidden="1" customWidth="1"/>
    <col min="9" max="9" width="4.7109375" style="230" customWidth="1"/>
    <col min="10" max="10" width="5.140625" style="230" customWidth="1"/>
    <col min="11" max="11" width="6.140625" style="230" hidden="1" customWidth="1"/>
    <col min="12" max="12" width="4.7109375" style="230" hidden="1" customWidth="1"/>
    <col min="13" max="13" width="4.7109375" style="230" customWidth="1"/>
    <col min="14" max="14" width="5.140625" style="230" customWidth="1"/>
    <col min="15" max="15" width="6.140625" style="230" hidden="1" customWidth="1"/>
    <col min="16" max="16" width="4.7109375" style="230" hidden="1" customWidth="1"/>
    <col min="17" max="17" width="4.7109375" style="230" customWidth="1"/>
    <col min="18" max="18" width="5.00390625" style="230" customWidth="1"/>
    <col min="19" max="19" width="6.140625" style="230" hidden="1" customWidth="1"/>
    <col min="20" max="20" width="4.7109375" style="230" hidden="1" customWidth="1"/>
    <col min="21" max="21" width="4.7109375" style="230" customWidth="1"/>
    <col min="22" max="22" width="5.28125" style="230" customWidth="1"/>
    <col min="23" max="23" width="6.140625" style="230" hidden="1" customWidth="1"/>
    <col min="24" max="24" width="4.7109375" style="230" hidden="1" customWidth="1"/>
    <col min="25" max="25" width="4.7109375" style="230" customWidth="1"/>
    <col min="26" max="26" width="5.421875" style="230" customWidth="1"/>
    <col min="27" max="27" width="6.140625" style="230" hidden="1" customWidth="1"/>
    <col min="28" max="28" width="4.7109375" style="230" hidden="1" customWidth="1"/>
    <col min="29" max="29" width="4.7109375" style="230" customWidth="1"/>
    <col min="30" max="30" width="5.28125" style="230" customWidth="1"/>
    <col min="31" max="31" width="6.140625" style="230" hidden="1" customWidth="1"/>
    <col min="32" max="32" width="4.7109375" style="230" hidden="1" customWidth="1"/>
    <col min="33" max="33" width="4.7109375" style="230" customWidth="1"/>
    <col min="34" max="34" width="5.28125" style="230" customWidth="1"/>
    <col min="35" max="35" width="6.140625" style="230" hidden="1" customWidth="1"/>
    <col min="36" max="36" width="4.7109375" style="230" hidden="1" customWidth="1"/>
    <col min="37" max="37" width="4.7109375" style="230" customWidth="1"/>
    <col min="38" max="38" width="5.140625" style="230" customWidth="1"/>
    <col min="39" max="39" width="6.140625" style="230" hidden="1" customWidth="1"/>
    <col min="40" max="40" width="4.7109375" style="230" hidden="1" customWidth="1"/>
    <col min="41" max="41" width="4.7109375" style="230" customWidth="1"/>
    <col min="42" max="42" width="5.00390625" style="230" customWidth="1"/>
    <col min="43" max="43" width="6.140625" style="230" hidden="1" customWidth="1"/>
    <col min="44" max="44" width="4.7109375" style="230" hidden="1" customWidth="1"/>
    <col min="45" max="45" width="4.7109375" style="230" customWidth="1"/>
    <col min="46" max="46" width="5.28125" style="230" customWidth="1"/>
    <col min="47" max="47" width="6.140625" style="230" hidden="1" customWidth="1"/>
    <col min="48" max="48" width="4.7109375" style="230" hidden="1" customWidth="1"/>
    <col min="49" max="49" width="4.7109375" style="233" customWidth="1"/>
    <col min="50" max="50" width="5.28125" style="233" customWidth="1"/>
    <col min="51" max="51" width="15.28125" style="230" customWidth="1"/>
    <col min="52" max="52" width="9.57421875" style="230" customWidth="1"/>
    <col min="53" max="53" width="8.8515625" style="241" customWidth="1"/>
    <col min="54" max="54" width="14.00390625" style="241" customWidth="1"/>
    <col min="55" max="55" width="8.28125" style="230" customWidth="1"/>
    <col min="56" max="56" width="10.421875" style="230" customWidth="1"/>
    <col min="57" max="16384" width="9.140625" style="230" customWidth="1"/>
  </cols>
  <sheetData>
    <row r="1" spans="47:61" ht="13.5" customHeight="1">
      <c r="AU1" s="231"/>
      <c r="AV1" s="231"/>
      <c r="AW1" s="231"/>
      <c r="AX1" s="232"/>
      <c r="AY1" s="233"/>
      <c r="AZ1" s="234"/>
      <c r="BA1" s="234"/>
      <c r="BB1" s="235"/>
      <c r="BC1" s="235"/>
      <c r="BD1" s="235"/>
      <c r="BE1" s="235"/>
      <c r="BF1" s="235"/>
      <c r="BI1" s="234"/>
    </row>
    <row r="2" spans="2:61" ht="13.5" customHeight="1">
      <c r="B2" s="311" t="s">
        <v>777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233"/>
      <c r="AZ2" s="236"/>
      <c r="BA2" s="236"/>
      <c r="BB2" s="235"/>
      <c r="BC2" s="235"/>
      <c r="BD2" s="235"/>
      <c r="BE2" s="235"/>
      <c r="BI2" s="234"/>
    </row>
    <row r="3" spans="2:61" ht="13.5" customHeight="1">
      <c r="B3" s="311" t="s">
        <v>778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233"/>
      <c r="AZ3" s="236"/>
      <c r="BA3" s="236"/>
      <c r="BB3" s="235"/>
      <c r="BC3" s="235"/>
      <c r="BD3" s="234"/>
      <c r="BE3" s="234"/>
      <c r="BI3" s="234"/>
    </row>
    <row r="4" spans="2:61" ht="13.5" customHeight="1">
      <c r="B4" s="311" t="s">
        <v>779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233"/>
      <c r="AZ4" s="236"/>
      <c r="BA4" s="236"/>
      <c r="BB4" s="236"/>
      <c r="BC4" s="233"/>
      <c r="BD4" s="234"/>
      <c r="BE4" s="234"/>
      <c r="BI4" s="234"/>
    </row>
    <row r="5" spans="2:61" ht="13.5" customHeight="1">
      <c r="B5" s="311" t="s">
        <v>68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233"/>
      <c r="AZ5" s="233"/>
      <c r="BA5" s="236"/>
      <c r="BB5" s="236"/>
      <c r="BC5" s="233"/>
      <c r="BD5" s="234"/>
      <c r="BE5" s="234"/>
      <c r="BI5" s="234"/>
    </row>
    <row r="6" spans="5:57" ht="13.5" customHeight="1">
      <c r="E6" s="237" t="s">
        <v>0</v>
      </c>
      <c r="F6" s="249"/>
      <c r="H6" s="237" t="s">
        <v>0</v>
      </c>
      <c r="I6" s="249"/>
      <c r="J6" s="249"/>
      <c r="L6" s="237" t="s">
        <v>0</v>
      </c>
      <c r="M6" s="249"/>
      <c r="N6" s="249"/>
      <c r="P6" s="237" t="s">
        <v>0</v>
      </c>
      <c r="Q6" s="249"/>
      <c r="R6" s="249"/>
      <c r="T6" s="237" t="s">
        <v>0</v>
      </c>
      <c r="U6" s="249"/>
      <c r="V6" s="249"/>
      <c r="X6" s="237" t="s">
        <v>0</v>
      </c>
      <c r="Y6" s="249"/>
      <c r="Z6" s="249"/>
      <c r="AB6" s="237" t="s">
        <v>0</v>
      </c>
      <c r="AC6" s="249"/>
      <c r="AD6" s="249"/>
      <c r="AF6" s="237" t="s">
        <v>0</v>
      </c>
      <c r="AG6" s="249"/>
      <c r="AH6" s="249"/>
      <c r="AJ6" s="237" t="s">
        <v>0</v>
      </c>
      <c r="AK6" s="249"/>
      <c r="AL6" s="249"/>
      <c r="AN6" s="237" t="s">
        <v>0</v>
      </c>
      <c r="AO6" s="249"/>
      <c r="AP6" s="249"/>
      <c r="AR6" s="237" t="s">
        <v>0</v>
      </c>
      <c r="AS6" s="249"/>
      <c r="AT6" s="249"/>
      <c r="AV6" s="237" t="s">
        <v>0</v>
      </c>
      <c r="AW6" s="262"/>
      <c r="AZ6" s="234"/>
      <c r="BA6" s="234"/>
      <c r="BB6" s="238"/>
      <c r="BC6" s="238"/>
      <c r="BD6" s="234"/>
      <c r="BE6" s="234"/>
    </row>
    <row r="7" spans="2:57" ht="54" customHeight="1">
      <c r="B7" s="257" t="s">
        <v>71</v>
      </c>
      <c r="C7" s="257" t="s">
        <v>760</v>
      </c>
      <c r="D7" s="258" t="s">
        <v>61</v>
      </c>
      <c r="E7" s="258" t="s">
        <v>2</v>
      </c>
      <c r="F7" s="102" t="s">
        <v>72</v>
      </c>
      <c r="G7" s="259" t="s">
        <v>73</v>
      </c>
      <c r="H7" s="259" t="s">
        <v>2</v>
      </c>
      <c r="I7" s="96" t="s">
        <v>74</v>
      </c>
      <c r="J7" s="99" t="s">
        <v>75</v>
      </c>
      <c r="K7" s="100" t="s">
        <v>74</v>
      </c>
      <c r="L7" s="101" t="s">
        <v>75</v>
      </c>
      <c r="M7" s="102" t="s">
        <v>766</v>
      </c>
      <c r="N7" s="103" t="s">
        <v>77</v>
      </c>
      <c r="O7" s="100" t="s">
        <v>766</v>
      </c>
      <c r="P7" s="101" t="s">
        <v>77</v>
      </c>
      <c r="Q7" s="96" t="s">
        <v>767</v>
      </c>
      <c r="R7" s="99" t="s">
        <v>80</v>
      </c>
      <c r="S7" s="100" t="s">
        <v>767</v>
      </c>
      <c r="T7" s="101" t="s">
        <v>80</v>
      </c>
      <c r="U7" s="96" t="s">
        <v>768</v>
      </c>
      <c r="V7" s="99" t="s">
        <v>83</v>
      </c>
      <c r="W7" s="100" t="s">
        <v>768</v>
      </c>
      <c r="X7" s="101" t="s">
        <v>83</v>
      </c>
      <c r="Y7" s="96" t="s">
        <v>769</v>
      </c>
      <c r="Z7" s="99" t="s">
        <v>85</v>
      </c>
      <c r="AA7" s="100" t="s">
        <v>769</v>
      </c>
      <c r="AB7" s="99" t="s">
        <v>85</v>
      </c>
      <c r="AC7" s="96" t="s">
        <v>770</v>
      </c>
      <c r="AD7" s="99" t="s">
        <v>88</v>
      </c>
      <c r="AE7" s="100" t="s">
        <v>770</v>
      </c>
      <c r="AF7" s="101" t="s">
        <v>88</v>
      </c>
      <c r="AG7" s="96" t="s">
        <v>771</v>
      </c>
      <c r="AH7" s="99" t="s">
        <v>89</v>
      </c>
      <c r="AI7" s="100" t="s">
        <v>771</v>
      </c>
      <c r="AJ7" s="101" t="s">
        <v>89</v>
      </c>
      <c r="AK7" s="96" t="s">
        <v>772</v>
      </c>
      <c r="AL7" s="99" t="s">
        <v>91</v>
      </c>
      <c r="AM7" s="96" t="s">
        <v>772</v>
      </c>
      <c r="AN7" s="99" t="s">
        <v>91</v>
      </c>
      <c r="AO7" s="96" t="s">
        <v>773</v>
      </c>
      <c r="AP7" s="99" t="s">
        <v>93</v>
      </c>
      <c r="AQ7" s="100" t="s">
        <v>773</v>
      </c>
      <c r="AR7" s="101" t="s">
        <v>93</v>
      </c>
      <c r="AS7" s="96" t="s">
        <v>774</v>
      </c>
      <c r="AT7" s="99" t="s">
        <v>95</v>
      </c>
      <c r="AU7" s="100" t="s">
        <v>775</v>
      </c>
      <c r="AV7" s="101" t="s">
        <v>95</v>
      </c>
      <c r="AW7" s="100" t="s">
        <v>776</v>
      </c>
      <c r="AX7" s="101" t="s">
        <v>97</v>
      </c>
      <c r="AZ7" s="234"/>
      <c r="BA7" s="234"/>
      <c r="BC7" s="238"/>
      <c r="BD7" s="234"/>
      <c r="BE7" s="234"/>
    </row>
    <row r="8" spans="2:57" ht="13.5" customHeight="1">
      <c r="B8" s="239">
        <v>1</v>
      </c>
      <c r="C8" s="242" t="s">
        <v>7</v>
      </c>
      <c r="D8" s="243">
        <v>12</v>
      </c>
      <c r="E8" s="244"/>
      <c r="F8" s="253">
        <f aca="true" t="shared" si="0" ref="F8:F32">D8-E8</f>
        <v>12</v>
      </c>
      <c r="G8" s="243">
        <v>35</v>
      </c>
      <c r="H8" s="244"/>
      <c r="I8" s="253">
        <f aca="true" t="shared" si="1" ref="I8:I32">J8-F8</f>
        <v>23</v>
      </c>
      <c r="J8" s="244">
        <f aca="true" t="shared" si="2" ref="J8:J32">G8-H8</f>
        <v>35</v>
      </c>
      <c r="K8" s="243">
        <v>57</v>
      </c>
      <c r="L8" s="244">
        <v>3</v>
      </c>
      <c r="M8" s="253">
        <f aca="true" t="shared" si="3" ref="M8:M32">N8-J8</f>
        <v>19</v>
      </c>
      <c r="N8" s="244">
        <f aca="true" t="shared" si="4" ref="N8:N32">K8-L8</f>
        <v>54</v>
      </c>
      <c r="O8" s="243">
        <v>66</v>
      </c>
      <c r="P8" s="244">
        <v>3</v>
      </c>
      <c r="Q8" s="253">
        <f aca="true" t="shared" si="5" ref="Q8:Q32">R8-N8</f>
        <v>9</v>
      </c>
      <c r="R8" s="244">
        <f aca="true" t="shared" si="6" ref="R8:R32">O8-P8</f>
        <v>63</v>
      </c>
      <c r="S8" s="243">
        <v>69</v>
      </c>
      <c r="T8" s="244">
        <v>3</v>
      </c>
      <c r="U8" s="253">
        <f aca="true" t="shared" si="7" ref="U8:U32">V8-R8</f>
        <v>3</v>
      </c>
      <c r="V8" s="244">
        <f aca="true" t="shared" si="8" ref="V8:V32">S8-T8</f>
        <v>66</v>
      </c>
      <c r="W8" s="243">
        <v>80</v>
      </c>
      <c r="X8" s="244">
        <v>4</v>
      </c>
      <c r="Y8" s="253">
        <f aca="true" t="shared" si="9" ref="Y8:Y32">Z8-V8</f>
        <v>10</v>
      </c>
      <c r="Z8" s="244">
        <f aca="true" t="shared" si="10" ref="Z8:Z32">W8-X8</f>
        <v>76</v>
      </c>
      <c r="AA8" s="243">
        <v>98</v>
      </c>
      <c r="AB8" s="244">
        <v>7</v>
      </c>
      <c r="AC8" s="253">
        <f aca="true" t="shared" si="11" ref="AC8:AC32">AD8-Z8</f>
        <v>15</v>
      </c>
      <c r="AD8" s="244">
        <f aca="true" t="shared" si="12" ref="AD8:AD32">AA8-AB8</f>
        <v>91</v>
      </c>
      <c r="AE8" s="243">
        <v>112</v>
      </c>
      <c r="AF8" s="244">
        <v>16</v>
      </c>
      <c r="AG8" s="253">
        <f aca="true" t="shared" si="13" ref="AG8:AG32">AH8-AD8</f>
        <v>5</v>
      </c>
      <c r="AH8" s="244">
        <f aca="true" t="shared" si="14" ref="AH8:AH32">AE8-AF8</f>
        <v>96</v>
      </c>
      <c r="AI8" s="243">
        <v>120</v>
      </c>
      <c r="AJ8" s="244">
        <v>16</v>
      </c>
      <c r="AK8" s="253">
        <f aca="true" t="shared" si="15" ref="AK8:AK32">AL8-AH8</f>
        <v>8</v>
      </c>
      <c r="AL8" s="244">
        <f aca="true" t="shared" si="16" ref="AL8:AL32">AI8-AJ8</f>
        <v>104</v>
      </c>
      <c r="AM8" s="243">
        <v>129</v>
      </c>
      <c r="AN8" s="244">
        <v>19</v>
      </c>
      <c r="AO8" s="253">
        <f aca="true" t="shared" si="17" ref="AO8:AO32">AP8-AL8</f>
        <v>6</v>
      </c>
      <c r="AP8" s="244">
        <f aca="true" t="shared" si="18" ref="AP8:AP32">AM8-AN8</f>
        <v>110</v>
      </c>
      <c r="AQ8" s="243">
        <v>147</v>
      </c>
      <c r="AR8" s="244">
        <v>18</v>
      </c>
      <c r="AS8" s="253">
        <f aca="true" t="shared" si="19" ref="AS8:AS32">AT8-AP8</f>
        <v>19</v>
      </c>
      <c r="AT8" s="244">
        <f aca="true" t="shared" si="20" ref="AT8:AT32">AQ8-AR8</f>
        <v>129</v>
      </c>
      <c r="AU8" s="243">
        <v>162</v>
      </c>
      <c r="AV8" s="254">
        <v>21</v>
      </c>
      <c r="AW8" s="266">
        <f aca="true" t="shared" si="21" ref="AW8:AW32">AX8-AT8</f>
        <v>12</v>
      </c>
      <c r="AX8" s="264">
        <f aca="true" t="shared" si="22" ref="AX8:AX32">AU8-AV8</f>
        <v>141</v>
      </c>
      <c r="AY8" s="245"/>
      <c r="AZ8" s="234"/>
      <c r="BB8" s="245"/>
      <c r="BC8" s="245"/>
      <c r="BD8" s="234"/>
      <c r="BE8" s="234"/>
    </row>
    <row r="9" spans="2:57" ht="13.5" customHeight="1">
      <c r="B9" s="240">
        <v>2</v>
      </c>
      <c r="C9" s="246" t="s">
        <v>12</v>
      </c>
      <c r="D9" s="243">
        <v>2</v>
      </c>
      <c r="E9" s="243"/>
      <c r="F9" s="253">
        <f t="shared" si="0"/>
        <v>2</v>
      </c>
      <c r="G9" s="243">
        <v>61</v>
      </c>
      <c r="H9" s="243"/>
      <c r="I9" s="253">
        <f t="shared" si="1"/>
        <v>59</v>
      </c>
      <c r="J9" s="244">
        <f t="shared" si="2"/>
        <v>61</v>
      </c>
      <c r="K9" s="243">
        <v>98</v>
      </c>
      <c r="L9" s="243"/>
      <c r="M9" s="253">
        <f t="shared" si="3"/>
        <v>37</v>
      </c>
      <c r="N9" s="244">
        <f t="shared" si="4"/>
        <v>98</v>
      </c>
      <c r="O9" s="243">
        <v>105</v>
      </c>
      <c r="P9" s="243">
        <v>11</v>
      </c>
      <c r="Q9" s="253">
        <f t="shared" si="5"/>
        <v>-4</v>
      </c>
      <c r="R9" s="244">
        <f t="shared" si="6"/>
        <v>94</v>
      </c>
      <c r="S9" s="243">
        <v>113</v>
      </c>
      <c r="T9" s="243">
        <v>15</v>
      </c>
      <c r="U9" s="253">
        <f t="shared" si="7"/>
        <v>4</v>
      </c>
      <c r="V9" s="244">
        <f t="shared" si="8"/>
        <v>98</v>
      </c>
      <c r="W9" s="243">
        <v>113</v>
      </c>
      <c r="X9" s="243">
        <v>19</v>
      </c>
      <c r="Y9" s="253">
        <f t="shared" si="9"/>
        <v>-4</v>
      </c>
      <c r="Z9" s="244">
        <f t="shared" si="10"/>
        <v>94</v>
      </c>
      <c r="AA9" s="243">
        <v>115</v>
      </c>
      <c r="AB9" s="243">
        <v>19</v>
      </c>
      <c r="AC9" s="253">
        <f t="shared" si="11"/>
        <v>2</v>
      </c>
      <c r="AD9" s="244">
        <f t="shared" si="12"/>
        <v>96</v>
      </c>
      <c r="AE9" s="243">
        <v>127</v>
      </c>
      <c r="AF9" s="243">
        <v>19</v>
      </c>
      <c r="AG9" s="253">
        <f t="shared" si="13"/>
        <v>12</v>
      </c>
      <c r="AH9" s="244">
        <f t="shared" si="14"/>
        <v>108</v>
      </c>
      <c r="AI9" s="243">
        <v>127</v>
      </c>
      <c r="AJ9" s="243">
        <v>19</v>
      </c>
      <c r="AK9" s="253">
        <f t="shared" si="15"/>
        <v>0</v>
      </c>
      <c r="AL9" s="244">
        <f t="shared" si="16"/>
        <v>108</v>
      </c>
      <c r="AM9" s="243">
        <v>132</v>
      </c>
      <c r="AN9" s="243">
        <v>19</v>
      </c>
      <c r="AO9" s="253">
        <f t="shared" si="17"/>
        <v>5</v>
      </c>
      <c r="AP9" s="244">
        <f t="shared" si="18"/>
        <v>113</v>
      </c>
      <c r="AQ9" s="243">
        <v>132</v>
      </c>
      <c r="AR9" s="243">
        <v>19</v>
      </c>
      <c r="AS9" s="253">
        <f t="shared" si="19"/>
        <v>0</v>
      </c>
      <c r="AT9" s="244">
        <f t="shared" si="20"/>
        <v>113</v>
      </c>
      <c r="AU9" s="243">
        <v>146</v>
      </c>
      <c r="AV9" s="248">
        <v>20</v>
      </c>
      <c r="AW9" s="266">
        <f t="shared" si="21"/>
        <v>13</v>
      </c>
      <c r="AX9" s="264">
        <f t="shared" si="22"/>
        <v>126</v>
      </c>
      <c r="AY9" s="245"/>
      <c r="BB9" s="245"/>
      <c r="BC9" s="245"/>
      <c r="BD9" s="234"/>
      <c r="BE9" s="234"/>
    </row>
    <row r="10" spans="2:60" ht="13.5" customHeight="1">
      <c r="B10" s="239">
        <v>3</v>
      </c>
      <c r="C10" s="246" t="s">
        <v>20</v>
      </c>
      <c r="D10" s="243">
        <v>11</v>
      </c>
      <c r="E10" s="243"/>
      <c r="F10" s="253">
        <f t="shared" si="0"/>
        <v>11</v>
      </c>
      <c r="G10" s="243">
        <v>14</v>
      </c>
      <c r="H10" s="243"/>
      <c r="I10" s="253">
        <f t="shared" si="1"/>
        <v>3</v>
      </c>
      <c r="J10" s="244">
        <f t="shared" si="2"/>
        <v>14</v>
      </c>
      <c r="K10" s="243">
        <v>25</v>
      </c>
      <c r="L10" s="243">
        <v>1</v>
      </c>
      <c r="M10" s="253">
        <f t="shared" si="3"/>
        <v>10</v>
      </c>
      <c r="N10" s="244">
        <f t="shared" si="4"/>
        <v>24</v>
      </c>
      <c r="O10" s="243">
        <v>31</v>
      </c>
      <c r="P10" s="243">
        <v>1</v>
      </c>
      <c r="Q10" s="253">
        <f t="shared" si="5"/>
        <v>6</v>
      </c>
      <c r="R10" s="244">
        <f t="shared" si="6"/>
        <v>30</v>
      </c>
      <c r="S10" s="243">
        <v>34</v>
      </c>
      <c r="T10" s="243">
        <v>1</v>
      </c>
      <c r="U10" s="253">
        <f t="shared" si="7"/>
        <v>3</v>
      </c>
      <c r="V10" s="244">
        <f t="shared" si="8"/>
        <v>33</v>
      </c>
      <c r="W10" s="243">
        <v>40</v>
      </c>
      <c r="X10" s="243">
        <v>1</v>
      </c>
      <c r="Y10" s="253">
        <f t="shared" si="9"/>
        <v>6</v>
      </c>
      <c r="Z10" s="244">
        <f t="shared" si="10"/>
        <v>39</v>
      </c>
      <c r="AA10" s="243">
        <v>50</v>
      </c>
      <c r="AB10" s="243">
        <v>1</v>
      </c>
      <c r="AC10" s="253">
        <f t="shared" si="11"/>
        <v>10</v>
      </c>
      <c r="AD10" s="244">
        <f t="shared" si="12"/>
        <v>49</v>
      </c>
      <c r="AE10" s="243">
        <v>53</v>
      </c>
      <c r="AF10" s="243">
        <v>2</v>
      </c>
      <c r="AG10" s="253">
        <f t="shared" si="13"/>
        <v>2</v>
      </c>
      <c r="AH10" s="244">
        <f t="shared" si="14"/>
        <v>51</v>
      </c>
      <c r="AI10" s="243">
        <v>62</v>
      </c>
      <c r="AJ10" s="243">
        <v>8</v>
      </c>
      <c r="AK10" s="253">
        <f t="shared" si="15"/>
        <v>3</v>
      </c>
      <c r="AL10" s="244">
        <f t="shared" si="16"/>
        <v>54</v>
      </c>
      <c r="AM10" s="243">
        <v>68</v>
      </c>
      <c r="AN10" s="243">
        <v>9</v>
      </c>
      <c r="AO10" s="253">
        <f t="shared" si="17"/>
        <v>5</v>
      </c>
      <c r="AP10" s="244">
        <f t="shared" si="18"/>
        <v>59</v>
      </c>
      <c r="AQ10" s="243">
        <v>74</v>
      </c>
      <c r="AR10" s="243">
        <v>13</v>
      </c>
      <c r="AS10" s="253">
        <f t="shared" si="19"/>
        <v>2</v>
      </c>
      <c r="AT10" s="244">
        <f t="shared" si="20"/>
        <v>61</v>
      </c>
      <c r="AU10" s="243">
        <v>87</v>
      </c>
      <c r="AV10" s="248">
        <v>17</v>
      </c>
      <c r="AW10" s="266">
        <f t="shared" si="21"/>
        <v>9</v>
      </c>
      <c r="AX10" s="264">
        <f t="shared" si="22"/>
        <v>70</v>
      </c>
      <c r="AY10" s="245"/>
      <c r="AZ10" s="245"/>
      <c r="BA10" s="245"/>
      <c r="BB10" s="245"/>
      <c r="BD10" s="234"/>
      <c r="BE10" s="234"/>
      <c r="BH10" s="234"/>
    </row>
    <row r="11" spans="2:57" ht="13.5" customHeight="1">
      <c r="B11" s="240">
        <v>4</v>
      </c>
      <c r="C11" s="246" t="s">
        <v>739</v>
      </c>
      <c r="D11" s="247">
        <v>11</v>
      </c>
      <c r="E11" s="247"/>
      <c r="F11" s="253">
        <f t="shared" si="0"/>
        <v>11</v>
      </c>
      <c r="G11" s="243">
        <v>17</v>
      </c>
      <c r="H11" s="247"/>
      <c r="I11" s="253">
        <f t="shared" si="1"/>
        <v>6</v>
      </c>
      <c r="J11" s="244">
        <f t="shared" si="2"/>
        <v>17</v>
      </c>
      <c r="K11" s="243">
        <v>28</v>
      </c>
      <c r="L11" s="247">
        <v>1</v>
      </c>
      <c r="M11" s="253">
        <f t="shared" si="3"/>
        <v>10</v>
      </c>
      <c r="N11" s="244">
        <f t="shared" si="4"/>
        <v>27</v>
      </c>
      <c r="O11" s="243">
        <v>32</v>
      </c>
      <c r="P11" s="247">
        <v>3</v>
      </c>
      <c r="Q11" s="253">
        <f t="shared" si="5"/>
        <v>2</v>
      </c>
      <c r="R11" s="244">
        <f t="shared" si="6"/>
        <v>29</v>
      </c>
      <c r="S11" s="243">
        <v>35</v>
      </c>
      <c r="T11" s="247">
        <v>1</v>
      </c>
      <c r="U11" s="253">
        <f t="shared" si="7"/>
        <v>5</v>
      </c>
      <c r="V11" s="244">
        <f t="shared" si="8"/>
        <v>34</v>
      </c>
      <c r="W11" s="243">
        <v>38</v>
      </c>
      <c r="X11" s="247">
        <v>1</v>
      </c>
      <c r="Y11" s="253">
        <f t="shared" si="9"/>
        <v>3</v>
      </c>
      <c r="Z11" s="244">
        <f t="shared" si="10"/>
        <v>37</v>
      </c>
      <c r="AA11" s="243">
        <v>43</v>
      </c>
      <c r="AB11" s="247">
        <v>1</v>
      </c>
      <c r="AC11" s="253">
        <f t="shared" si="11"/>
        <v>5</v>
      </c>
      <c r="AD11" s="244">
        <f t="shared" si="12"/>
        <v>42</v>
      </c>
      <c r="AE11" s="243">
        <v>49</v>
      </c>
      <c r="AF11" s="247">
        <v>7</v>
      </c>
      <c r="AG11" s="253">
        <f t="shared" si="13"/>
        <v>0</v>
      </c>
      <c r="AH11" s="244">
        <f t="shared" si="14"/>
        <v>42</v>
      </c>
      <c r="AI11" s="243">
        <v>55</v>
      </c>
      <c r="AJ11" s="247">
        <v>7</v>
      </c>
      <c r="AK11" s="253">
        <f t="shared" si="15"/>
        <v>6</v>
      </c>
      <c r="AL11" s="244">
        <f t="shared" si="16"/>
        <v>48</v>
      </c>
      <c r="AM11" s="243">
        <v>59</v>
      </c>
      <c r="AN11" s="247">
        <v>5</v>
      </c>
      <c r="AO11" s="253">
        <f t="shared" si="17"/>
        <v>6</v>
      </c>
      <c r="AP11" s="244">
        <f t="shared" si="18"/>
        <v>54</v>
      </c>
      <c r="AQ11" s="243">
        <v>64</v>
      </c>
      <c r="AR11" s="247">
        <v>5</v>
      </c>
      <c r="AS11" s="253">
        <f t="shared" si="19"/>
        <v>5</v>
      </c>
      <c r="AT11" s="244">
        <f t="shared" si="20"/>
        <v>59</v>
      </c>
      <c r="AU11" s="243">
        <v>68</v>
      </c>
      <c r="AV11" s="255">
        <v>5</v>
      </c>
      <c r="AW11" s="266">
        <f t="shared" si="21"/>
        <v>4</v>
      </c>
      <c r="AX11" s="264">
        <f t="shared" si="22"/>
        <v>63</v>
      </c>
      <c r="AY11" s="245"/>
      <c r="AZ11" s="245"/>
      <c r="BB11" s="245"/>
      <c r="BD11" s="234"/>
      <c r="BE11" s="234"/>
    </row>
    <row r="12" spans="2:57" ht="13.5" customHeight="1">
      <c r="B12" s="239">
        <v>5</v>
      </c>
      <c r="C12" s="246" t="s">
        <v>14</v>
      </c>
      <c r="D12" s="243">
        <v>7</v>
      </c>
      <c r="E12" s="243"/>
      <c r="F12" s="253">
        <f t="shared" si="0"/>
        <v>7</v>
      </c>
      <c r="G12" s="243">
        <v>14</v>
      </c>
      <c r="H12" s="243"/>
      <c r="I12" s="253">
        <f t="shared" si="1"/>
        <v>7</v>
      </c>
      <c r="J12" s="244">
        <f t="shared" si="2"/>
        <v>14</v>
      </c>
      <c r="K12" s="243">
        <v>18</v>
      </c>
      <c r="L12" s="243">
        <v>1</v>
      </c>
      <c r="M12" s="253">
        <f t="shared" si="3"/>
        <v>3</v>
      </c>
      <c r="N12" s="244">
        <f t="shared" si="4"/>
        <v>17</v>
      </c>
      <c r="O12" s="243">
        <v>20</v>
      </c>
      <c r="P12" s="243">
        <v>2</v>
      </c>
      <c r="Q12" s="253">
        <f t="shared" si="5"/>
        <v>1</v>
      </c>
      <c r="R12" s="244">
        <f t="shared" si="6"/>
        <v>18</v>
      </c>
      <c r="S12" s="243">
        <v>21</v>
      </c>
      <c r="T12" s="243">
        <v>2</v>
      </c>
      <c r="U12" s="253">
        <f t="shared" si="7"/>
        <v>1</v>
      </c>
      <c r="V12" s="244">
        <f t="shared" si="8"/>
        <v>19</v>
      </c>
      <c r="W12" s="243">
        <v>30</v>
      </c>
      <c r="X12" s="243">
        <v>2</v>
      </c>
      <c r="Y12" s="253">
        <f t="shared" si="9"/>
        <v>9</v>
      </c>
      <c r="Z12" s="244">
        <f t="shared" si="10"/>
        <v>28</v>
      </c>
      <c r="AA12" s="243">
        <v>33</v>
      </c>
      <c r="AB12" s="243">
        <v>3</v>
      </c>
      <c r="AC12" s="253">
        <f t="shared" si="11"/>
        <v>2</v>
      </c>
      <c r="AD12" s="244">
        <f t="shared" si="12"/>
        <v>30</v>
      </c>
      <c r="AE12" s="243">
        <v>35</v>
      </c>
      <c r="AF12" s="243">
        <v>3</v>
      </c>
      <c r="AG12" s="253">
        <f t="shared" si="13"/>
        <v>2</v>
      </c>
      <c r="AH12" s="244">
        <f t="shared" si="14"/>
        <v>32</v>
      </c>
      <c r="AI12" s="243">
        <v>37</v>
      </c>
      <c r="AJ12" s="243">
        <v>3</v>
      </c>
      <c r="AK12" s="253">
        <f t="shared" si="15"/>
        <v>2</v>
      </c>
      <c r="AL12" s="244">
        <f t="shared" si="16"/>
        <v>34</v>
      </c>
      <c r="AM12" s="243">
        <v>38</v>
      </c>
      <c r="AN12" s="243">
        <v>3</v>
      </c>
      <c r="AO12" s="253">
        <f t="shared" si="17"/>
        <v>1</v>
      </c>
      <c r="AP12" s="244">
        <f t="shared" si="18"/>
        <v>35</v>
      </c>
      <c r="AQ12" s="243">
        <v>38</v>
      </c>
      <c r="AR12" s="243">
        <v>3</v>
      </c>
      <c r="AS12" s="253">
        <f t="shared" si="19"/>
        <v>0</v>
      </c>
      <c r="AT12" s="244">
        <f t="shared" si="20"/>
        <v>35</v>
      </c>
      <c r="AU12" s="243">
        <v>50</v>
      </c>
      <c r="AV12" s="248">
        <v>6</v>
      </c>
      <c r="AW12" s="266">
        <f t="shared" si="21"/>
        <v>9</v>
      </c>
      <c r="AX12" s="264">
        <f t="shared" si="22"/>
        <v>44</v>
      </c>
      <c r="AY12" s="245"/>
      <c r="AZ12" s="245"/>
      <c r="BB12" s="245"/>
      <c r="BD12" s="234"/>
      <c r="BE12" s="234"/>
    </row>
    <row r="13" spans="2:58" ht="13.5" customHeight="1">
      <c r="B13" s="240">
        <v>6</v>
      </c>
      <c r="C13" s="246" t="s">
        <v>6</v>
      </c>
      <c r="D13" s="243">
        <v>1</v>
      </c>
      <c r="E13" s="243"/>
      <c r="F13" s="253">
        <f t="shared" si="0"/>
        <v>1</v>
      </c>
      <c r="G13" s="243">
        <v>3</v>
      </c>
      <c r="H13" s="243"/>
      <c r="I13" s="253">
        <f t="shared" si="1"/>
        <v>2</v>
      </c>
      <c r="J13" s="244">
        <f t="shared" si="2"/>
        <v>3</v>
      </c>
      <c r="K13" s="243">
        <v>7</v>
      </c>
      <c r="L13" s="243"/>
      <c r="M13" s="253">
        <f t="shared" si="3"/>
        <v>4</v>
      </c>
      <c r="N13" s="244">
        <f t="shared" si="4"/>
        <v>7</v>
      </c>
      <c r="O13" s="243">
        <v>11</v>
      </c>
      <c r="P13" s="243"/>
      <c r="Q13" s="253">
        <f t="shared" si="5"/>
        <v>4</v>
      </c>
      <c r="R13" s="244">
        <f t="shared" si="6"/>
        <v>11</v>
      </c>
      <c r="S13" s="243">
        <v>53</v>
      </c>
      <c r="T13" s="243">
        <v>32</v>
      </c>
      <c r="U13" s="253">
        <f t="shared" si="7"/>
        <v>10</v>
      </c>
      <c r="V13" s="244">
        <f t="shared" si="8"/>
        <v>21</v>
      </c>
      <c r="W13" s="243">
        <v>69</v>
      </c>
      <c r="X13" s="243">
        <v>51</v>
      </c>
      <c r="Y13" s="253">
        <f t="shared" si="9"/>
        <v>-3</v>
      </c>
      <c r="Z13" s="244">
        <f t="shared" si="10"/>
        <v>18</v>
      </c>
      <c r="AA13" s="243">
        <v>75</v>
      </c>
      <c r="AB13" s="243">
        <v>51</v>
      </c>
      <c r="AC13" s="253">
        <f t="shared" si="11"/>
        <v>6</v>
      </c>
      <c r="AD13" s="244">
        <f t="shared" si="12"/>
        <v>24</v>
      </c>
      <c r="AE13" s="243">
        <v>80</v>
      </c>
      <c r="AF13" s="243">
        <v>52</v>
      </c>
      <c r="AG13" s="253">
        <f t="shared" si="13"/>
        <v>4</v>
      </c>
      <c r="AH13" s="244">
        <f t="shared" si="14"/>
        <v>28</v>
      </c>
      <c r="AI13" s="243">
        <v>85</v>
      </c>
      <c r="AJ13" s="243">
        <v>52</v>
      </c>
      <c r="AK13" s="253">
        <f t="shared" si="15"/>
        <v>5</v>
      </c>
      <c r="AL13" s="244">
        <f t="shared" si="16"/>
        <v>33</v>
      </c>
      <c r="AM13" s="243">
        <v>91</v>
      </c>
      <c r="AN13" s="243">
        <v>52</v>
      </c>
      <c r="AO13" s="253">
        <f t="shared" si="17"/>
        <v>6</v>
      </c>
      <c r="AP13" s="244">
        <f t="shared" si="18"/>
        <v>39</v>
      </c>
      <c r="AQ13" s="243">
        <v>97</v>
      </c>
      <c r="AR13" s="243">
        <v>57</v>
      </c>
      <c r="AS13" s="253">
        <f t="shared" si="19"/>
        <v>1</v>
      </c>
      <c r="AT13" s="244">
        <f t="shared" si="20"/>
        <v>40</v>
      </c>
      <c r="AU13" s="243">
        <v>102</v>
      </c>
      <c r="AV13" s="248">
        <v>59</v>
      </c>
      <c r="AW13" s="266">
        <f t="shared" si="21"/>
        <v>3</v>
      </c>
      <c r="AX13" s="264">
        <f t="shared" si="22"/>
        <v>43</v>
      </c>
      <c r="AY13" s="245"/>
      <c r="AZ13" s="245"/>
      <c r="BB13" s="245"/>
      <c r="BD13" s="234"/>
      <c r="BE13" s="233"/>
      <c r="BF13" s="236"/>
    </row>
    <row r="14" spans="2:58" ht="13.5" customHeight="1">
      <c r="B14" s="239">
        <v>7</v>
      </c>
      <c r="C14" s="246" t="s">
        <v>21</v>
      </c>
      <c r="D14" s="243">
        <v>2</v>
      </c>
      <c r="E14" s="243"/>
      <c r="F14" s="253">
        <f t="shared" si="0"/>
        <v>2</v>
      </c>
      <c r="G14" s="243">
        <v>4</v>
      </c>
      <c r="H14" s="243"/>
      <c r="I14" s="253">
        <f t="shared" si="1"/>
        <v>2</v>
      </c>
      <c r="J14" s="244">
        <f t="shared" si="2"/>
        <v>4</v>
      </c>
      <c r="K14" s="243">
        <v>5</v>
      </c>
      <c r="L14" s="243"/>
      <c r="M14" s="253">
        <f t="shared" si="3"/>
        <v>1</v>
      </c>
      <c r="N14" s="244">
        <f t="shared" si="4"/>
        <v>5</v>
      </c>
      <c r="O14" s="243">
        <v>7</v>
      </c>
      <c r="P14" s="243"/>
      <c r="Q14" s="253">
        <f t="shared" si="5"/>
        <v>2</v>
      </c>
      <c r="R14" s="244">
        <f t="shared" si="6"/>
        <v>7</v>
      </c>
      <c r="S14" s="243">
        <v>9</v>
      </c>
      <c r="T14" s="243"/>
      <c r="U14" s="253">
        <f t="shared" si="7"/>
        <v>2</v>
      </c>
      <c r="V14" s="244">
        <f t="shared" si="8"/>
        <v>9</v>
      </c>
      <c r="W14" s="243">
        <v>18</v>
      </c>
      <c r="X14" s="243">
        <v>7</v>
      </c>
      <c r="Y14" s="253">
        <f t="shared" si="9"/>
        <v>2</v>
      </c>
      <c r="Z14" s="244">
        <f t="shared" si="10"/>
        <v>11</v>
      </c>
      <c r="AA14" s="243">
        <v>22</v>
      </c>
      <c r="AB14" s="243">
        <v>7</v>
      </c>
      <c r="AC14" s="253">
        <f t="shared" si="11"/>
        <v>4</v>
      </c>
      <c r="AD14" s="244">
        <f t="shared" si="12"/>
        <v>15</v>
      </c>
      <c r="AE14" s="243">
        <v>25</v>
      </c>
      <c r="AF14" s="243">
        <v>7</v>
      </c>
      <c r="AG14" s="253">
        <f t="shared" si="13"/>
        <v>3</v>
      </c>
      <c r="AH14" s="244">
        <f t="shared" si="14"/>
        <v>18</v>
      </c>
      <c r="AI14" s="243">
        <v>27</v>
      </c>
      <c r="AJ14" s="243">
        <v>7</v>
      </c>
      <c r="AK14" s="253">
        <f t="shared" si="15"/>
        <v>2</v>
      </c>
      <c r="AL14" s="244">
        <f t="shared" si="16"/>
        <v>20</v>
      </c>
      <c r="AM14" s="243">
        <v>43</v>
      </c>
      <c r="AN14" s="243">
        <v>7</v>
      </c>
      <c r="AO14" s="253">
        <f t="shared" si="17"/>
        <v>16</v>
      </c>
      <c r="AP14" s="244">
        <f t="shared" si="18"/>
        <v>36</v>
      </c>
      <c r="AQ14" s="243">
        <v>45</v>
      </c>
      <c r="AR14" s="243">
        <v>7</v>
      </c>
      <c r="AS14" s="253">
        <f t="shared" si="19"/>
        <v>2</v>
      </c>
      <c r="AT14" s="244">
        <f t="shared" si="20"/>
        <v>38</v>
      </c>
      <c r="AU14" s="243">
        <v>47</v>
      </c>
      <c r="AV14" s="248">
        <v>7</v>
      </c>
      <c r="AW14" s="266">
        <f t="shared" si="21"/>
        <v>2</v>
      </c>
      <c r="AX14" s="264">
        <f t="shared" si="22"/>
        <v>40</v>
      </c>
      <c r="AY14" s="245"/>
      <c r="AZ14" s="245"/>
      <c r="BB14" s="245"/>
      <c r="BD14" s="234"/>
      <c r="BE14" s="233"/>
      <c r="BF14" s="236"/>
    </row>
    <row r="15" spans="2:58" ht="13.5" customHeight="1">
      <c r="B15" s="240">
        <v>8</v>
      </c>
      <c r="C15" s="246" t="s">
        <v>5</v>
      </c>
      <c r="D15" s="243">
        <v>1</v>
      </c>
      <c r="E15" s="243"/>
      <c r="F15" s="253">
        <f t="shared" si="0"/>
        <v>1</v>
      </c>
      <c r="G15" s="243">
        <v>5</v>
      </c>
      <c r="H15" s="243"/>
      <c r="I15" s="253">
        <f t="shared" si="1"/>
        <v>4</v>
      </c>
      <c r="J15" s="244">
        <f t="shared" si="2"/>
        <v>5</v>
      </c>
      <c r="K15" s="243">
        <v>9</v>
      </c>
      <c r="L15" s="243"/>
      <c r="M15" s="253">
        <f t="shared" si="3"/>
        <v>4</v>
      </c>
      <c r="N15" s="244">
        <f t="shared" si="4"/>
        <v>9</v>
      </c>
      <c r="O15" s="243">
        <v>13</v>
      </c>
      <c r="P15" s="243"/>
      <c r="Q15" s="253">
        <f t="shared" si="5"/>
        <v>4</v>
      </c>
      <c r="R15" s="244">
        <f t="shared" si="6"/>
        <v>13</v>
      </c>
      <c r="S15" s="243">
        <v>15</v>
      </c>
      <c r="T15" s="243"/>
      <c r="U15" s="253">
        <f t="shared" si="7"/>
        <v>2</v>
      </c>
      <c r="V15" s="244">
        <f t="shared" si="8"/>
        <v>15</v>
      </c>
      <c r="W15" s="243">
        <v>18</v>
      </c>
      <c r="X15" s="243"/>
      <c r="Y15" s="253">
        <f t="shared" si="9"/>
        <v>3</v>
      </c>
      <c r="Z15" s="244">
        <f t="shared" si="10"/>
        <v>18</v>
      </c>
      <c r="AA15" s="243">
        <v>20</v>
      </c>
      <c r="AB15" s="243"/>
      <c r="AC15" s="253">
        <f t="shared" si="11"/>
        <v>2</v>
      </c>
      <c r="AD15" s="244">
        <f t="shared" si="12"/>
        <v>20</v>
      </c>
      <c r="AE15" s="243">
        <v>20</v>
      </c>
      <c r="AF15" s="243"/>
      <c r="AG15" s="253">
        <f t="shared" si="13"/>
        <v>0</v>
      </c>
      <c r="AH15" s="244">
        <f t="shared" si="14"/>
        <v>20</v>
      </c>
      <c r="AI15" s="243">
        <v>24</v>
      </c>
      <c r="AJ15" s="243"/>
      <c r="AK15" s="253">
        <f t="shared" si="15"/>
        <v>4</v>
      </c>
      <c r="AL15" s="244">
        <f t="shared" si="16"/>
        <v>24</v>
      </c>
      <c r="AM15" s="243">
        <v>30</v>
      </c>
      <c r="AN15" s="243"/>
      <c r="AO15" s="253">
        <f t="shared" si="17"/>
        <v>6</v>
      </c>
      <c r="AP15" s="244">
        <f t="shared" si="18"/>
        <v>30</v>
      </c>
      <c r="AQ15" s="243">
        <v>37</v>
      </c>
      <c r="AR15" s="243">
        <v>4</v>
      </c>
      <c r="AS15" s="253">
        <f t="shared" si="19"/>
        <v>3</v>
      </c>
      <c r="AT15" s="244">
        <f t="shared" si="20"/>
        <v>33</v>
      </c>
      <c r="AU15" s="243">
        <v>43</v>
      </c>
      <c r="AV15" s="248">
        <v>4</v>
      </c>
      <c r="AW15" s="266">
        <f t="shared" si="21"/>
        <v>6</v>
      </c>
      <c r="AX15" s="264">
        <f t="shared" si="22"/>
        <v>39</v>
      </c>
      <c r="AY15" s="245"/>
      <c r="AZ15" s="245"/>
      <c r="BB15" s="245"/>
      <c r="BD15" s="234"/>
      <c r="BE15" s="233"/>
      <c r="BF15" s="236"/>
    </row>
    <row r="16" spans="2:58" ht="13.5" customHeight="1">
      <c r="B16" s="239">
        <v>9</v>
      </c>
      <c r="C16" s="246" t="s">
        <v>740</v>
      </c>
      <c r="D16" s="243">
        <v>2</v>
      </c>
      <c r="E16" s="243"/>
      <c r="F16" s="253">
        <f t="shared" si="0"/>
        <v>2</v>
      </c>
      <c r="G16" s="243">
        <v>4</v>
      </c>
      <c r="H16" s="243"/>
      <c r="I16" s="253">
        <f t="shared" si="1"/>
        <v>2</v>
      </c>
      <c r="J16" s="244">
        <f t="shared" si="2"/>
        <v>4</v>
      </c>
      <c r="K16" s="243">
        <v>4</v>
      </c>
      <c r="L16" s="243"/>
      <c r="M16" s="253">
        <f t="shared" si="3"/>
        <v>0</v>
      </c>
      <c r="N16" s="244">
        <f t="shared" si="4"/>
        <v>4</v>
      </c>
      <c r="O16" s="243">
        <v>4</v>
      </c>
      <c r="P16" s="243"/>
      <c r="Q16" s="253">
        <f t="shared" si="5"/>
        <v>0</v>
      </c>
      <c r="R16" s="244">
        <f t="shared" si="6"/>
        <v>4</v>
      </c>
      <c r="S16" s="243">
        <v>4</v>
      </c>
      <c r="T16" s="243"/>
      <c r="U16" s="253">
        <f t="shared" si="7"/>
        <v>0</v>
      </c>
      <c r="V16" s="244">
        <f t="shared" si="8"/>
        <v>4</v>
      </c>
      <c r="W16" s="243">
        <v>6</v>
      </c>
      <c r="X16" s="243"/>
      <c r="Y16" s="253">
        <f t="shared" si="9"/>
        <v>2</v>
      </c>
      <c r="Z16" s="244">
        <f t="shared" si="10"/>
        <v>6</v>
      </c>
      <c r="AA16" s="243">
        <v>8</v>
      </c>
      <c r="AB16" s="243"/>
      <c r="AC16" s="253">
        <f t="shared" si="11"/>
        <v>2</v>
      </c>
      <c r="AD16" s="244">
        <f t="shared" si="12"/>
        <v>8</v>
      </c>
      <c r="AE16" s="243">
        <v>8</v>
      </c>
      <c r="AF16" s="243"/>
      <c r="AG16" s="253">
        <f t="shared" si="13"/>
        <v>0</v>
      </c>
      <c r="AH16" s="244">
        <f t="shared" si="14"/>
        <v>8</v>
      </c>
      <c r="AI16" s="243">
        <v>14</v>
      </c>
      <c r="AJ16" s="243"/>
      <c r="AK16" s="253">
        <f t="shared" si="15"/>
        <v>6</v>
      </c>
      <c r="AL16" s="244">
        <f t="shared" si="16"/>
        <v>14</v>
      </c>
      <c r="AM16" s="243">
        <v>21</v>
      </c>
      <c r="AN16" s="243"/>
      <c r="AO16" s="253">
        <f t="shared" si="17"/>
        <v>7</v>
      </c>
      <c r="AP16" s="244">
        <f t="shared" si="18"/>
        <v>21</v>
      </c>
      <c r="AQ16" s="243">
        <v>25</v>
      </c>
      <c r="AR16" s="243"/>
      <c r="AS16" s="253">
        <f t="shared" si="19"/>
        <v>4</v>
      </c>
      <c r="AT16" s="244">
        <f t="shared" si="20"/>
        <v>25</v>
      </c>
      <c r="AU16" s="243">
        <v>29</v>
      </c>
      <c r="AV16" s="248"/>
      <c r="AW16" s="266">
        <f t="shared" si="21"/>
        <v>4</v>
      </c>
      <c r="AX16" s="264">
        <f t="shared" si="22"/>
        <v>29</v>
      </c>
      <c r="AY16" s="245"/>
      <c r="AZ16" s="245"/>
      <c r="BB16" s="245"/>
      <c r="BD16" s="234"/>
      <c r="BE16" s="233"/>
      <c r="BF16" s="236"/>
    </row>
    <row r="17" spans="2:58" ht="13.5" customHeight="1">
      <c r="B17" s="240">
        <v>10</v>
      </c>
      <c r="C17" s="248" t="s">
        <v>54</v>
      </c>
      <c r="D17" s="243">
        <v>4</v>
      </c>
      <c r="E17" s="243"/>
      <c r="F17" s="253">
        <f t="shared" si="0"/>
        <v>4</v>
      </c>
      <c r="G17" s="243">
        <v>4</v>
      </c>
      <c r="H17" s="243"/>
      <c r="I17" s="253">
        <f t="shared" si="1"/>
        <v>0</v>
      </c>
      <c r="J17" s="244">
        <f t="shared" si="2"/>
        <v>4</v>
      </c>
      <c r="K17" s="243">
        <v>11</v>
      </c>
      <c r="L17" s="243"/>
      <c r="M17" s="253">
        <f t="shared" si="3"/>
        <v>7</v>
      </c>
      <c r="N17" s="244">
        <f t="shared" si="4"/>
        <v>11</v>
      </c>
      <c r="O17" s="243">
        <v>12</v>
      </c>
      <c r="P17" s="243">
        <v>1</v>
      </c>
      <c r="Q17" s="253">
        <f t="shared" si="5"/>
        <v>0</v>
      </c>
      <c r="R17" s="244">
        <f t="shared" si="6"/>
        <v>11</v>
      </c>
      <c r="S17" s="243">
        <v>12</v>
      </c>
      <c r="T17" s="243">
        <v>1</v>
      </c>
      <c r="U17" s="253">
        <f t="shared" si="7"/>
        <v>0</v>
      </c>
      <c r="V17" s="244">
        <f t="shared" si="8"/>
        <v>11</v>
      </c>
      <c r="W17" s="243">
        <v>12</v>
      </c>
      <c r="X17" s="243">
        <v>1</v>
      </c>
      <c r="Y17" s="253">
        <f t="shared" si="9"/>
        <v>0</v>
      </c>
      <c r="Z17" s="244">
        <f t="shared" si="10"/>
        <v>11</v>
      </c>
      <c r="AA17" s="243">
        <v>17</v>
      </c>
      <c r="AB17" s="243">
        <v>1</v>
      </c>
      <c r="AC17" s="253">
        <f t="shared" si="11"/>
        <v>5</v>
      </c>
      <c r="AD17" s="244">
        <f t="shared" si="12"/>
        <v>16</v>
      </c>
      <c r="AE17" s="243">
        <v>19</v>
      </c>
      <c r="AF17" s="243">
        <v>1</v>
      </c>
      <c r="AG17" s="253">
        <f t="shared" si="13"/>
        <v>2</v>
      </c>
      <c r="AH17" s="244">
        <f t="shared" si="14"/>
        <v>18</v>
      </c>
      <c r="AI17" s="243">
        <v>22</v>
      </c>
      <c r="AJ17" s="243">
        <v>1</v>
      </c>
      <c r="AK17" s="253">
        <f t="shared" si="15"/>
        <v>3</v>
      </c>
      <c r="AL17" s="244">
        <f t="shared" si="16"/>
        <v>21</v>
      </c>
      <c r="AM17" s="243">
        <v>22</v>
      </c>
      <c r="AN17" s="243">
        <v>1</v>
      </c>
      <c r="AO17" s="253">
        <f t="shared" si="17"/>
        <v>0</v>
      </c>
      <c r="AP17" s="244">
        <f t="shared" si="18"/>
        <v>21</v>
      </c>
      <c r="AQ17" s="243">
        <v>28</v>
      </c>
      <c r="AR17" s="243">
        <v>2</v>
      </c>
      <c r="AS17" s="253">
        <f t="shared" si="19"/>
        <v>5</v>
      </c>
      <c r="AT17" s="244">
        <f t="shared" si="20"/>
        <v>26</v>
      </c>
      <c r="AU17" s="243">
        <v>30</v>
      </c>
      <c r="AV17" s="248">
        <v>2</v>
      </c>
      <c r="AW17" s="266">
        <f t="shared" si="21"/>
        <v>2</v>
      </c>
      <c r="AX17" s="264">
        <f t="shared" si="22"/>
        <v>28</v>
      </c>
      <c r="AY17" s="245"/>
      <c r="AZ17" s="245"/>
      <c r="BB17" s="245"/>
      <c r="BD17" s="234"/>
      <c r="BE17" s="233"/>
      <c r="BF17" s="236"/>
    </row>
    <row r="18" spans="2:58" ht="13.5" customHeight="1">
      <c r="B18" s="239">
        <v>11</v>
      </c>
      <c r="C18" s="248" t="s">
        <v>19</v>
      </c>
      <c r="D18" s="243">
        <v>4</v>
      </c>
      <c r="E18" s="243"/>
      <c r="F18" s="253">
        <f t="shared" si="0"/>
        <v>4</v>
      </c>
      <c r="G18" s="243">
        <v>6</v>
      </c>
      <c r="H18" s="243"/>
      <c r="I18" s="253">
        <f t="shared" si="1"/>
        <v>2</v>
      </c>
      <c r="J18" s="244">
        <f t="shared" si="2"/>
        <v>6</v>
      </c>
      <c r="K18" s="243">
        <v>9</v>
      </c>
      <c r="L18" s="243"/>
      <c r="M18" s="253">
        <f t="shared" si="3"/>
        <v>3</v>
      </c>
      <c r="N18" s="244">
        <f t="shared" si="4"/>
        <v>9</v>
      </c>
      <c r="O18" s="243">
        <v>10</v>
      </c>
      <c r="P18" s="243"/>
      <c r="Q18" s="253">
        <f t="shared" si="5"/>
        <v>1</v>
      </c>
      <c r="R18" s="244">
        <f t="shared" si="6"/>
        <v>10</v>
      </c>
      <c r="S18" s="243">
        <v>12</v>
      </c>
      <c r="T18" s="243"/>
      <c r="U18" s="253">
        <f t="shared" si="7"/>
        <v>2</v>
      </c>
      <c r="V18" s="244">
        <f t="shared" si="8"/>
        <v>12</v>
      </c>
      <c r="W18" s="243">
        <v>13</v>
      </c>
      <c r="X18" s="243"/>
      <c r="Y18" s="253">
        <f t="shared" si="9"/>
        <v>1</v>
      </c>
      <c r="Z18" s="244">
        <f t="shared" si="10"/>
        <v>13</v>
      </c>
      <c r="AA18" s="243">
        <v>15</v>
      </c>
      <c r="AB18" s="243"/>
      <c r="AC18" s="253">
        <f t="shared" si="11"/>
        <v>2</v>
      </c>
      <c r="AD18" s="244">
        <f t="shared" si="12"/>
        <v>15</v>
      </c>
      <c r="AE18" s="243">
        <v>15</v>
      </c>
      <c r="AF18" s="243"/>
      <c r="AG18" s="253">
        <f t="shared" si="13"/>
        <v>0</v>
      </c>
      <c r="AH18" s="244">
        <f t="shared" si="14"/>
        <v>15</v>
      </c>
      <c r="AI18" s="243">
        <v>19</v>
      </c>
      <c r="AJ18" s="243"/>
      <c r="AK18" s="253">
        <f t="shared" si="15"/>
        <v>4</v>
      </c>
      <c r="AL18" s="244">
        <f t="shared" si="16"/>
        <v>19</v>
      </c>
      <c r="AM18" s="243">
        <v>19</v>
      </c>
      <c r="AN18" s="243"/>
      <c r="AO18" s="253">
        <f t="shared" si="17"/>
        <v>0</v>
      </c>
      <c r="AP18" s="244">
        <f t="shared" si="18"/>
        <v>19</v>
      </c>
      <c r="AQ18" s="243">
        <v>19</v>
      </c>
      <c r="AR18" s="243"/>
      <c r="AS18" s="253">
        <f t="shared" si="19"/>
        <v>0</v>
      </c>
      <c r="AT18" s="244">
        <f t="shared" si="20"/>
        <v>19</v>
      </c>
      <c r="AU18" s="243">
        <v>22</v>
      </c>
      <c r="AV18" s="248"/>
      <c r="AW18" s="266">
        <f t="shared" si="21"/>
        <v>3</v>
      </c>
      <c r="AX18" s="264">
        <f t="shared" si="22"/>
        <v>22</v>
      </c>
      <c r="AY18" s="245"/>
      <c r="AZ18" s="245"/>
      <c r="BB18" s="245"/>
      <c r="BD18" s="234"/>
      <c r="BE18" s="233"/>
      <c r="BF18" s="236"/>
    </row>
    <row r="19" spans="2:58" ht="13.5" customHeight="1">
      <c r="B19" s="240">
        <v>12</v>
      </c>
      <c r="C19" s="248" t="s">
        <v>741</v>
      </c>
      <c r="D19" s="243"/>
      <c r="E19" s="243"/>
      <c r="F19" s="253">
        <f t="shared" si="0"/>
        <v>0</v>
      </c>
      <c r="G19" s="243">
        <v>1</v>
      </c>
      <c r="H19" s="243"/>
      <c r="I19" s="253">
        <f t="shared" si="1"/>
        <v>1</v>
      </c>
      <c r="J19" s="244">
        <f t="shared" si="2"/>
        <v>1</v>
      </c>
      <c r="K19" s="243">
        <v>4</v>
      </c>
      <c r="L19" s="243"/>
      <c r="M19" s="253">
        <f t="shared" si="3"/>
        <v>3</v>
      </c>
      <c r="N19" s="244">
        <f t="shared" si="4"/>
        <v>4</v>
      </c>
      <c r="O19" s="243">
        <v>6</v>
      </c>
      <c r="P19" s="243"/>
      <c r="Q19" s="253">
        <f t="shared" si="5"/>
        <v>2</v>
      </c>
      <c r="R19" s="244">
        <f t="shared" si="6"/>
        <v>6</v>
      </c>
      <c r="S19" s="243">
        <v>8</v>
      </c>
      <c r="T19" s="243"/>
      <c r="U19" s="253">
        <f t="shared" si="7"/>
        <v>2</v>
      </c>
      <c r="V19" s="244">
        <f t="shared" si="8"/>
        <v>8</v>
      </c>
      <c r="W19" s="243">
        <v>9</v>
      </c>
      <c r="X19" s="243"/>
      <c r="Y19" s="253">
        <f t="shared" si="9"/>
        <v>1</v>
      </c>
      <c r="Z19" s="244">
        <f t="shared" si="10"/>
        <v>9</v>
      </c>
      <c r="AA19" s="243">
        <v>9</v>
      </c>
      <c r="AB19" s="243"/>
      <c r="AC19" s="253">
        <f t="shared" si="11"/>
        <v>0</v>
      </c>
      <c r="AD19" s="244">
        <f t="shared" si="12"/>
        <v>9</v>
      </c>
      <c r="AE19" s="243">
        <v>9</v>
      </c>
      <c r="AF19" s="243"/>
      <c r="AG19" s="253">
        <f t="shared" si="13"/>
        <v>0</v>
      </c>
      <c r="AH19" s="244">
        <f t="shared" si="14"/>
        <v>9</v>
      </c>
      <c r="AI19" s="243">
        <v>9</v>
      </c>
      <c r="AJ19" s="243"/>
      <c r="AK19" s="253">
        <f t="shared" si="15"/>
        <v>0</v>
      </c>
      <c r="AL19" s="244">
        <f t="shared" si="16"/>
        <v>9</v>
      </c>
      <c r="AM19" s="243">
        <v>10</v>
      </c>
      <c r="AN19" s="243"/>
      <c r="AO19" s="253">
        <f t="shared" si="17"/>
        <v>1</v>
      </c>
      <c r="AP19" s="244">
        <f t="shared" si="18"/>
        <v>10</v>
      </c>
      <c r="AQ19" s="243">
        <v>10</v>
      </c>
      <c r="AR19" s="243"/>
      <c r="AS19" s="253">
        <f t="shared" si="19"/>
        <v>0</v>
      </c>
      <c r="AT19" s="244">
        <f t="shared" si="20"/>
        <v>10</v>
      </c>
      <c r="AU19" s="243">
        <v>18</v>
      </c>
      <c r="AV19" s="248"/>
      <c r="AW19" s="266">
        <f t="shared" si="21"/>
        <v>8</v>
      </c>
      <c r="AX19" s="264">
        <f t="shared" si="22"/>
        <v>18</v>
      </c>
      <c r="AY19" s="245"/>
      <c r="AZ19" s="245"/>
      <c r="BB19" s="245"/>
      <c r="BD19" s="234"/>
      <c r="BE19" s="233"/>
      <c r="BF19" s="236"/>
    </row>
    <row r="20" spans="2:58" ht="13.5" customHeight="1">
      <c r="B20" s="239">
        <v>13</v>
      </c>
      <c r="C20" s="248" t="s">
        <v>11</v>
      </c>
      <c r="D20" s="243">
        <v>1</v>
      </c>
      <c r="E20" s="243">
        <v>1</v>
      </c>
      <c r="F20" s="253">
        <f t="shared" si="0"/>
        <v>0</v>
      </c>
      <c r="G20" s="243">
        <v>3</v>
      </c>
      <c r="H20" s="243">
        <v>1</v>
      </c>
      <c r="I20" s="253">
        <f t="shared" si="1"/>
        <v>2</v>
      </c>
      <c r="J20" s="244">
        <f t="shared" si="2"/>
        <v>2</v>
      </c>
      <c r="K20" s="243">
        <v>5</v>
      </c>
      <c r="L20" s="243">
        <v>1</v>
      </c>
      <c r="M20" s="253">
        <f t="shared" si="3"/>
        <v>2</v>
      </c>
      <c r="N20" s="244">
        <f t="shared" si="4"/>
        <v>4</v>
      </c>
      <c r="O20" s="243">
        <v>6</v>
      </c>
      <c r="P20" s="243"/>
      <c r="Q20" s="253">
        <f t="shared" si="5"/>
        <v>2</v>
      </c>
      <c r="R20" s="244">
        <f t="shared" si="6"/>
        <v>6</v>
      </c>
      <c r="S20" s="243">
        <v>7</v>
      </c>
      <c r="T20" s="243"/>
      <c r="U20" s="253">
        <f t="shared" si="7"/>
        <v>1</v>
      </c>
      <c r="V20" s="244">
        <f t="shared" si="8"/>
        <v>7</v>
      </c>
      <c r="W20" s="243">
        <v>7</v>
      </c>
      <c r="X20" s="243"/>
      <c r="Y20" s="253">
        <f t="shared" si="9"/>
        <v>0</v>
      </c>
      <c r="Z20" s="244">
        <f t="shared" si="10"/>
        <v>7</v>
      </c>
      <c r="AA20" s="243">
        <v>7</v>
      </c>
      <c r="AB20" s="243"/>
      <c r="AC20" s="253">
        <f t="shared" si="11"/>
        <v>0</v>
      </c>
      <c r="AD20" s="244">
        <f t="shared" si="12"/>
        <v>7</v>
      </c>
      <c r="AE20" s="243">
        <v>8</v>
      </c>
      <c r="AF20" s="243"/>
      <c r="AG20" s="253">
        <f t="shared" si="13"/>
        <v>1</v>
      </c>
      <c r="AH20" s="244">
        <f t="shared" si="14"/>
        <v>8</v>
      </c>
      <c r="AI20" s="243">
        <v>10</v>
      </c>
      <c r="AJ20" s="243"/>
      <c r="AK20" s="253">
        <f t="shared" si="15"/>
        <v>2</v>
      </c>
      <c r="AL20" s="244">
        <f t="shared" si="16"/>
        <v>10</v>
      </c>
      <c r="AM20" s="243">
        <v>11</v>
      </c>
      <c r="AN20" s="243"/>
      <c r="AO20" s="253">
        <f t="shared" si="17"/>
        <v>1</v>
      </c>
      <c r="AP20" s="244">
        <f t="shared" si="18"/>
        <v>11</v>
      </c>
      <c r="AQ20" s="243">
        <v>11</v>
      </c>
      <c r="AR20" s="243"/>
      <c r="AS20" s="253">
        <f t="shared" si="19"/>
        <v>0</v>
      </c>
      <c r="AT20" s="244">
        <f t="shared" si="20"/>
        <v>11</v>
      </c>
      <c r="AU20" s="243">
        <v>11</v>
      </c>
      <c r="AV20" s="248"/>
      <c r="AW20" s="266">
        <f t="shared" si="21"/>
        <v>0</v>
      </c>
      <c r="AX20" s="264">
        <f t="shared" si="22"/>
        <v>11</v>
      </c>
      <c r="AY20" s="245"/>
      <c r="AZ20" s="245"/>
      <c r="BB20" s="245"/>
      <c r="BD20" s="234"/>
      <c r="BE20" s="233"/>
      <c r="BF20" s="236"/>
    </row>
    <row r="21" spans="2:58" ht="13.5" customHeight="1">
      <c r="B21" s="240">
        <v>14</v>
      </c>
      <c r="C21" s="248" t="s">
        <v>24</v>
      </c>
      <c r="D21" s="243">
        <v>2</v>
      </c>
      <c r="E21" s="243"/>
      <c r="F21" s="253">
        <f t="shared" si="0"/>
        <v>2</v>
      </c>
      <c r="G21" s="243">
        <v>2</v>
      </c>
      <c r="H21" s="243"/>
      <c r="I21" s="253">
        <f t="shared" si="1"/>
        <v>0</v>
      </c>
      <c r="J21" s="244">
        <f t="shared" si="2"/>
        <v>2</v>
      </c>
      <c r="K21" s="243">
        <v>5</v>
      </c>
      <c r="L21" s="243"/>
      <c r="M21" s="253">
        <f t="shared" si="3"/>
        <v>3</v>
      </c>
      <c r="N21" s="244">
        <f t="shared" si="4"/>
        <v>5</v>
      </c>
      <c r="O21" s="243">
        <v>8</v>
      </c>
      <c r="P21" s="243"/>
      <c r="Q21" s="253">
        <f t="shared" si="5"/>
        <v>3</v>
      </c>
      <c r="R21" s="244">
        <f t="shared" si="6"/>
        <v>8</v>
      </c>
      <c r="S21" s="243">
        <v>8</v>
      </c>
      <c r="T21" s="243"/>
      <c r="U21" s="253">
        <f t="shared" si="7"/>
        <v>0</v>
      </c>
      <c r="V21" s="244">
        <f t="shared" si="8"/>
        <v>8</v>
      </c>
      <c r="W21" s="243">
        <v>8</v>
      </c>
      <c r="X21" s="243"/>
      <c r="Y21" s="253">
        <f t="shared" si="9"/>
        <v>0</v>
      </c>
      <c r="Z21" s="244">
        <f t="shared" si="10"/>
        <v>8</v>
      </c>
      <c r="AA21" s="243">
        <v>8</v>
      </c>
      <c r="AB21" s="243"/>
      <c r="AC21" s="253">
        <f t="shared" si="11"/>
        <v>0</v>
      </c>
      <c r="AD21" s="244">
        <f t="shared" si="12"/>
        <v>8</v>
      </c>
      <c r="AE21" s="243">
        <v>8</v>
      </c>
      <c r="AF21" s="243"/>
      <c r="AG21" s="253">
        <f t="shared" si="13"/>
        <v>0</v>
      </c>
      <c r="AH21" s="244">
        <f t="shared" si="14"/>
        <v>8</v>
      </c>
      <c r="AI21" s="243">
        <v>9</v>
      </c>
      <c r="AJ21" s="243"/>
      <c r="AK21" s="253">
        <f t="shared" si="15"/>
        <v>1</v>
      </c>
      <c r="AL21" s="244">
        <f t="shared" si="16"/>
        <v>9</v>
      </c>
      <c r="AM21" s="243">
        <v>10</v>
      </c>
      <c r="AN21" s="243"/>
      <c r="AO21" s="253">
        <f t="shared" si="17"/>
        <v>1</v>
      </c>
      <c r="AP21" s="244">
        <f t="shared" si="18"/>
        <v>10</v>
      </c>
      <c r="AQ21" s="243">
        <v>11</v>
      </c>
      <c r="AR21" s="243"/>
      <c r="AS21" s="253">
        <f t="shared" si="19"/>
        <v>1</v>
      </c>
      <c r="AT21" s="244">
        <f t="shared" si="20"/>
        <v>11</v>
      </c>
      <c r="AU21" s="243">
        <v>11</v>
      </c>
      <c r="AV21" s="248"/>
      <c r="AW21" s="266">
        <f t="shared" si="21"/>
        <v>0</v>
      </c>
      <c r="AX21" s="264">
        <f t="shared" si="22"/>
        <v>11</v>
      </c>
      <c r="AY21" s="245"/>
      <c r="BB21" s="245"/>
      <c r="BD21" s="234"/>
      <c r="BE21" s="233"/>
      <c r="BF21" s="236"/>
    </row>
    <row r="22" spans="2:58" ht="13.5" customHeight="1">
      <c r="B22" s="239">
        <v>15</v>
      </c>
      <c r="C22" s="248" t="s">
        <v>31</v>
      </c>
      <c r="D22" s="243">
        <v>1</v>
      </c>
      <c r="E22" s="243"/>
      <c r="F22" s="253">
        <f t="shared" si="0"/>
        <v>1</v>
      </c>
      <c r="G22" s="243">
        <v>2</v>
      </c>
      <c r="H22" s="243"/>
      <c r="I22" s="253">
        <f t="shared" si="1"/>
        <v>1</v>
      </c>
      <c r="J22" s="244">
        <f t="shared" si="2"/>
        <v>2</v>
      </c>
      <c r="K22" s="243">
        <v>3</v>
      </c>
      <c r="L22" s="243"/>
      <c r="M22" s="253">
        <f t="shared" si="3"/>
        <v>1</v>
      </c>
      <c r="N22" s="244">
        <f t="shared" si="4"/>
        <v>3</v>
      </c>
      <c r="O22" s="243">
        <v>5</v>
      </c>
      <c r="P22" s="243"/>
      <c r="Q22" s="253">
        <f t="shared" si="5"/>
        <v>2</v>
      </c>
      <c r="R22" s="244">
        <f t="shared" si="6"/>
        <v>5</v>
      </c>
      <c r="S22" s="243">
        <v>7</v>
      </c>
      <c r="T22" s="243"/>
      <c r="U22" s="253">
        <f t="shared" si="7"/>
        <v>2</v>
      </c>
      <c r="V22" s="244">
        <f t="shared" si="8"/>
        <v>7</v>
      </c>
      <c r="W22" s="243">
        <v>9</v>
      </c>
      <c r="X22" s="243"/>
      <c r="Y22" s="253">
        <f t="shared" si="9"/>
        <v>2</v>
      </c>
      <c r="Z22" s="244">
        <f t="shared" si="10"/>
        <v>9</v>
      </c>
      <c r="AA22" s="243">
        <v>9</v>
      </c>
      <c r="AB22" s="243"/>
      <c r="AC22" s="253">
        <f t="shared" si="11"/>
        <v>0</v>
      </c>
      <c r="AD22" s="244">
        <f t="shared" si="12"/>
        <v>9</v>
      </c>
      <c r="AE22" s="243">
        <v>10</v>
      </c>
      <c r="AF22" s="243"/>
      <c r="AG22" s="253">
        <f t="shared" si="13"/>
        <v>1</v>
      </c>
      <c r="AH22" s="244">
        <f t="shared" si="14"/>
        <v>10</v>
      </c>
      <c r="AI22" s="243">
        <v>10</v>
      </c>
      <c r="AJ22" s="243"/>
      <c r="AK22" s="253">
        <f t="shared" si="15"/>
        <v>0</v>
      </c>
      <c r="AL22" s="244">
        <f t="shared" si="16"/>
        <v>10</v>
      </c>
      <c r="AM22" s="243">
        <v>10</v>
      </c>
      <c r="AN22" s="243"/>
      <c r="AO22" s="253">
        <f t="shared" si="17"/>
        <v>0</v>
      </c>
      <c r="AP22" s="244">
        <f t="shared" si="18"/>
        <v>10</v>
      </c>
      <c r="AQ22" s="243">
        <v>10</v>
      </c>
      <c r="AR22" s="243"/>
      <c r="AS22" s="253">
        <f t="shared" si="19"/>
        <v>0</v>
      </c>
      <c r="AT22" s="244">
        <f t="shared" si="20"/>
        <v>10</v>
      </c>
      <c r="AU22" s="243">
        <v>10</v>
      </c>
      <c r="AV22" s="248"/>
      <c r="AW22" s="266">
        <f t="shared" si="21"/>
        <v>0</v>
      </c>
      <c r="AX22" s="264">
        <f t="shared" si="22"/>
        <v>10</v>
      </c>
      <c r="AY22" s="245"/>
      <c r="BB22" s="245"/>
      <c r="BD22" s="234"/>
      <c r="BE22" s="233"/>
      <c r="BF22" s="236"/>
    </row>
    <row r="23" spans="2:58" ht="13.5" customHeight="1">
      <c r="B23" s="240">
        <v>16</v>
      </c>
      <c r="C23" s="248" t="s">
        <v>742</v>
      </c>
      <c r="D23" s="243">
        <v>2</v>
      </c>
      <c r="E23" s="243">
        <v>1</v>
      </c>
      <c r="F23" s="253">
        <f t="shared" si="0"/>
        <v>1</v>
      </c>
      <c r="G23" s="243">
        <v>3</v>
      </c>
      <c r="H23" s="243">
        <v>1</v>
      </c>
      <c r="I23" s="253">
        <f t="shared" si="1"/>
        <v>1</v>
      </c>
      <c r="J23" s="244">
        <f t="shared" si="2"/>
        <v>2</v>
      </c>
      <c r="K23" s="243">
        <v>3</v>
      </c>
      <c r="L23" s="243">
        <v>1</v>
      </c>
      <c r="M23" s="253">
        <f t="shared" si="3"/>
        <v>0</v>
      </c>
      <c r="N23" s="244">
        <f t="shared" si="4"/>
        <v>2</v>
      </c>
      <c r="O23" s="243">
        <v>3</v>
      </c>
      <c r="P23" s="243">
        <v>1</v>
      </c>
      <c r="Q23" s="253">
        <f t="shared" si="5"/>
        <v>0</v>
      </c>
      <c r="R23" s="244">
        <f t="shared" si="6"/>
        <v>2</v>
      </c>
      <c r="S23" s="243">
        <v>3</v>
      </c>
      <c r="T23" s="243">
        <v>1</v>
      </c>
      <c r="U23" s="253">
        <f t="shared" si="7"/>
        <v>0</v>
      </c>
      <c r="V23" s="244">
        <f t="shared" si="8"/>
        <v>2</v>
      </c>
      <c r="W23" s="243">
        <v>3</v>
      </c>
      <c r="X23" s="243">
        <v>1</v>
      </c>
      <c r="Y23" s="253">
        <f t="shared" si="9"/>
        <v>0</v>
      </c>
      <c r="Z23" s="244">
        <f t="shared" si="10"/>
        <v>2</v>
      </c>
      <c r="AA23" s="243">
        <v>4</v>
      </c>
      <c r="AB23" s="243">
        <v>1</v>
      </c>
      <c r="AC23" s="253">
        <f t="shared" si="11"/>
        <v>1</v>
      </c>
      <c r="AD23" s="244">
        <f t="shared" si="12"/>
        <v>3</v>
      </c>
      <c r="AE23" s="243">
        <v>4</v>
      </c>
      <c r="AF23" s="243">
        <v>1</v>
      </c>
      <c r="AG23" s="253">
        <f t="shared" si="13"/>
        <v>0</v>
      </c>
      <c r="AH23" s="244">
        <f t="shared" si="14"/>
        <v>3</v>
      </c>
      <c r="AI23" s="243">
        <v>5</v>
      </c>
      <c r="AJ23" s="243">
        <v>1</v>
      </c>
      <c r="AK23" s="253">
        <f t="shared" si="15"/>
        <v>1</v>
      </c>
      <c r="AL23" s="244">
        <f t="shared" si="16"/>
        <v>4</v>
      </c>
      <c r="AM23" s="243">
        <v>6</v>
      </c>
      <c r="AN23" s="243">
        <v>1</v>
      </c>
      <c r="AO23" s="253">
        <f t="shared" si="17"/>
        <v>1</v>
      </c>
      <c r="AP23" s="244">
        <f t="shared" si="18"/>
        <v>5</v>
      </c>
      <c r="AQ23" s="243">
        <v>10</v>
      </c>
      <c r="AR23" s="243">
        <v>3</v>
      </c>
      <c r="AS23" s="253">
        <f t="shared" si="19"/>
        <v>2</v>
      </c>
      <c r="AT23" s="244">
        <f t="shared" si="20"/>
        <v>7</v>
      </c>
      <c r="AU23" s="243">
        <v>10</v>
      </c>
      <c r="AV23" s="248">
        <v>3</v>
      </c>
      <c r="AW23" s="266">
        <f t="shared" si="21"/>
        <v>0</v>
      </c>
      <c r="AX23" s="264">
        <f t="shared" si="22"/>
        <v>7</v>
      </c>
      <c r="AY23" s="245"/>
      <c r="BB23" s="245"/>
      <c r="BD23" s="234"/>
      <c r="BE23" s="233"/>
      <c r="BF23" s="236"/>
    </row>
    <row r="24" spans="2:58" ht="13.5" customHeight="1">
      <c r="B24" s="239">
        <v>17</v>
      </c>
      <c r="C24" s="248" t="s">
        <v>743</v>
      </c>
      <c r="D24" s="243"/>
      <c r="E24" s="243"/>
      <c r="F24" s="253">
        <f t="shared" si="0"/>
        <v>0</v>
      </c>
      <c r="G24" s="243"/>
      <c r="H24" s="243"/>
      <c r="I24" s="253">
        <f t="shared" si="1"/>
        <v>0</v>
      </c>
      <c r="J24" s="244">
        <f t="shared" si="2"/>
        <v>0</v>
      </c>
      <c r="K24" s="243"/>
      <c r="L24" s="243"/>
      <c r="M24" s="253">
        <f t="shared" si="3"/>
        <v>0</v>
      </c>
      <c r="N24" s="244">
        <f t="shared" si="4"/>
        <v>0</v>
      </c>
      <c r="O24" s="243"/>
      <c r="P24" s="243"/>
      <c r="Q24" s="253">
        <f t="shared" si="5"/>
        <v>0</v>
      </c>
      <c r="R24" s="244">
        <f t="shared" si="6"/>
        <v>0</v>
      </c>
      <c r="S24" s="243"/>
      <c r="T24" s="243"/>
      <c r="U24" s="253">
        <f t="shared" si="7"/>
        <v>0</v>
      </c>
      <c r="V24" s="244">
        <f t="shared" si="8"/>
        <v>0</v>
      </c>
      <c r="W24" s="243"/>
      <c r="X24" s="243"/>
      <c r="Y24" s="253">
        <f t="shared" si="9"/>
        <v>0</v>
      </c>
      <c r="Z24" s="244">
        <f t="shared" si="10"/>
        <v>0</v>
      </c>
      <c r="AA24" s="243"/>
      <c r="AB24" s="243"/>
      <c r="AC24" s="253">
        <f t="shared" si="11"/>
        <v>0</v>
      </c>
      <c r="AD24" s="244">
        <f t="shared" si="12"/>
        <v>0</v>
      </c>
      <c r="AE24" s="243"/>
      <c r="AF24" s="243"/>
      <c r="AG24" s="253">
        <f t="shared" si="13"/>
        <v>0</v>
      </c>
      <c r="AH24" s="244">
        <f t="shared" si="14"/>
        <v>0</v>
      </c>
      <c r="AI24" s="243"/>
      <c r="AJ24" s="243"/>
      <c r="AK24" s="253">
        <f t="shared" si="15"/>
        <v>0</v>
      </c>
      <c r="AL24" s="244">
        <f t="shared" si="16"/>
        <v>0</v>
      </c>
      <c r="AM24" s="243"/>
      <c r="AN24" s="243"/>
      <c r="AO24" s="253">
        <f t="shared" si="17"/>
        <v>0</v>
      </c>
      <c r="AP24" s="244">
        <f t="shared" si="18"/>
        <v>0</v>
      </c>
      <c r="AQ24" s="243">
        <v>4</v>
      </c>
      <c r="AR24" s="243"/>
      <c r="AS24" s="253">
        <f t="shared" si="19"/>
        <v>4</v>
      </c>
      <c r="AT24" s="244">
        <f t="shared" si="20"/>
        <v>4</v>
      </c>
      <c r="AU24" s="243">
        <v>6</v>
      </c>
      <c r="AV24" s="248"/>
      <c r="AW24" s="266">
        <f t="shared" si="21"/>
        <v>2</v>
      </c>
      <c r="AX24" s="264">
        <f t="shared" si="22"/>
        <v>6</v>
      </c>
      <c r="AY24" s="245"/>
      <c r="BB24" s="245"/>
      <c r="BD24" s="234"/>
      <c r="BE24" s="233"/>
      <c r="BF24" s="236"/>
    </row>
    <row r="25" spans="2:58" ht="13.5" customHeight="1">
      <c r="B25" s="240">
        <v>18</v>
      </c>
      <c r="C25" s="248" t="s">
        <v>23</v>
      </c>
      <c r="D25" s="243"/>
      <c r="E25" s="243"/>
      <c r="F25" s="253">
        <f t="shared" si="0"/>
        <v>0</v>
      </c>
      <c r="G25" s="243"/>
      <c r="H25" s="243"/>
      <c r="I25" s="253">
        <f t="shared" si="1"/>
        <v>0</v>
      </c>
      <c r="J25" s="244">
        <f t="shared" si="2"/>
        <v>0</v>
      </c>
      <c r="K25" s="243">
        <v>3</v>
      </c>
      <c r="L25" s="243"/>
      <c r="M25" s="253">
        <f t="shared" si="3"/>
        <v>3</v>
      </c>
      <c r="N25" s="244">
        <f t="shared" si="4"/>
        <v>3</v>
      </c>
      <c r="O25" s="243">
        <v>3</v>
      </c>
      <c r="P25" s="243"/>
      <c r="Q25" s="253">
        <f t="shared" si="5"/>
        <v>0</v>
      </c>
      <c r="R25" s="244">
        <f t="shared" si="6"/>
        <v>3</v>
      </c>
      <c r="S25" s="243">
        <v>4</v>
      </c>
      <c r="T25" s="243"/>
      <c r="U25" s="253">
        <f t="shared" si="7"/>
        <v>1</v>
      </c>
      <c r="V25" s="244">
        <f t="shared" si="8"/>
        <v>4</v>
      </c>
      <c r="W25" s="243">
        <v>5</v>
      </c>
      <c r="X25" s="243">
        <v>1</v>
      </c>
      <c r="Y25" s="253">
        <f t="shared" si="9"/>
        <v>0</v>
      </c>
      <c r="Z25" s="244">
        <f t="shared" si="10"/>
        <v>4</v>
      </c>
      <c r="AA25" s="243">
        <v>5</v>
      </c>
      <c r="AB25" s="243">
        <v>1</v>
      </c>
      <c r="AC25" s="253">
        <f t="shared" si="11"/>
        <v>0</v>
      </c>
      <c r="AD25" s="244">
        <f t="shared" si="12"/>
        <v>4</v>
      </c>
      <c r="AE25" s="243">
        <v>5</v>
      </c>
      <c r="AF25" s="243">
        <v>1</v>
      </c>
      <c r="AG25" s="253">
        <f t="shared" si="13"/>
        <v>0</v>
      </c>
      <c r="AH25" s="244">
        <f t="shared" si="14"/>
        <v>4</v>
      </c>
      <c r="AI25" s="243">
        <v>5</v>
      </c>
      <c r="AJ25" s="243">
        <v>1</v>
      </c>
      <c r="AK25" s="253">
        <f t="shared" si="15"/>
        <v>0</v>
      </c>
      <c r="AL25" s="244">
        <f t="shared" si="16"/>
        <v>4</v>
      </c>
      <c r="AM25" s="243">
        <v>5</v>
      </c>
      <c r="AN25" s="243">
        <v>1</v>
      </c>
      <c r="AO25" s="253">
        <f t="shared" si="17"/>
        <v>0</v>
      </c>
      <c r="AP25" s="244">
        <f t="shared" si="18"/>
        <v>4</v>
      </c>
      <c r="AQ25" s="243">
        <v>6</v>
      </c>
      <c r="AR25" s="243">
        <v>1</v>
      </c>
      <c r="AS25" s="253">
        <f t="shared" si="19"/>
        <v>1</v>
      </c>
      <c r="AT25" s="244">
        <f t="shared" si="20"/>
        <v>5</v>
      </c>
      <c r="AU25" s="243">
        <v>6</v>
      </c>
      <c r="AV25" s="248">
        <v>1</v>
      </c>
      <c r="AW25" s="266">
        <f t="shared" si="21"/>
        <v>0</v>
      </c>
      <c r="AX25" s="264">
        <f t="shared" si="22"/>
        <v>5</v>
      </c>
      <c r="AY25" s="245"/>
      <c r="BB25" s="245"/>
      <c r="BD25" s="234"/>
      <c r="BE25" s="233"/>
      <c r="BF25" s="236"/>
    </row>
    <row r="26" spans="2:58" ht="13.5" customHeight="1">
      <c r="B26" s="239">
        <v>19</v>
      </c>
      <c r="C26" s="248" t="s">
        <v>9</v>
      </c>
      <c r="D26" s="243"/>
      <c r="E26" s="243"/>
      <c r="F26" s="253">
        <f t="shared" si="0"/>
        <v>0</v>
      </c>
      <c r="G26" s="243"/>
      <c r="H26" s="243"/>
      <c r="I26" s="253">
        <f t="shared" si="1"/>
        <v>0</v>
      </c>
      <c r="J26" s="244">
        <f t="shared" si="2"/>
        <v>0</v>
      </c>
      <c r="K26" s="243"/>
      <c r="L26" s="243"/>
      <c r="M26" s="253">
        <f t="shared" si="3"/>
        <v>0</v>
      </c>
      <c r="N26" s="244">
        <f t="shared" si="4"/>
        <v>0</v>
      </c>
      <c r="O26" s="243">
        <v>1</v>
      </c>
      <c r="P26" s="243"/>
      <c r="Q26" s="253">
        <f t="shared" si="5"/>
        <v>1</v>
      </c>
      <c r="R26" s="244">
        <f t="shared" si="6"/>
        <v>1</v>
      </c>
      <c r="S26" s="243">
        <v>1</v>
      </c>
      <c r="T26" s="243"/>
      <c r="U26" s="253">
        <f t="shared" si="7"/>
        <v>0</v>
      </c>
      <c r="V26" s="244">
        <f t="shared" si="8"/>
        <v>1</v>
      </c>
      <c r="W26" s="243">
        <v>1</v>
      </c>
      <c r="X26" s="243"/>
      <c r="Y26" s="253">
        <f t="shared" si="9"/>
        <v>0</v>
      </c>
      <c r="Z26" s="244">
        <f t="shared" si="10"/>
        <v>1</v>
      </c>
      <c r="AA26" s="243">
        <v>1</v>
      </c>
      <c r="AB26" s="243"/>
      <c r="AC26" s="253">
        <f t="shared" si="11"/>
        <v>0</v>
      </c>
      <c r="AD26" s="244">
        <f t="shared" si="12"/>
        <v>1</v>
      </c>
      <c r="AE26" s="243">
        <v>1</v>
      </c>
      <c r="AF26" s="243"/>
      <c r="AG26" s="253">
        <f t="shared" si="13"/>
        <v>0</v>
      </c>
      <c r="AH26" s="244">
        <f t="shared" si="14"/>
        <v>1</v>
      </c>
      <c r="AI26" s="243">
        <v>1</v>
      </c>
      <c r="AJ26" s="243"/>
      <c r="AK26" s="253">
        <f t="shared" si="15"/>
        <v>0</v>
      </c>
      <c r="AL26" s="244">
        <f t="shared" si="16"/>
        <v>1</v>
      </c>
      <c r="AM26" s="243">
        <v>1</v>
      </c>
      <c r="AN26" s="243"/>
      <c r="AO26" s="253">
        <f t="shared" si="17"/>
        <v>0</v>
      </c>
      <c r="AP26" s="244">
        <f t="shared" si="18"/>
        <v>1</v>
      </c>
      <c r="AQ26" s="243">
        <v>4</v>
      </c>
      <c r="AR26" s="243"/>
      <c r="AS26" s="253">
        <f t="shared" si="19"/>
        <v>3</v>
      </c>
      <c r="AT26" s="244">
        <f t="shared" si="20"/>
        <v>4</v>
      </c>
      <c r="AU26" s="243">
        <v>4</v>
      </c>
      <c r="AV26" s="248"/>
      <c r="AW26" s="266">
        <f t="shared" si="21"/>
        <v>0</v>
      </c>
      <c r="AX26" s="264">
        <f t="shared" si="22"/>
        <v>4</v>
      </c>
      <c r="AY26" s="245"/>
      <c r="BB26" s="245"/>
      <c r="BD26" s="234"/>
      <c r="BE26" s="233"/>
      <c r="BF26" s="236"/>
    </row>
    <row r="27" spans="2:58" ht="13.5" customHeight="1">
      <c r="B27" s="240">
        <v>20</v>
      </c>
      <c r="C27" s="248" t="s">
        <v>13</v>
      </c>
      <c r="D27" s="243">
        <v>1</v>
      </c>
      <c r="E27" s="243"/>
      <c r="F27" s="253">
        <f t="shared" si="0"/>
        <v>1</v>
      </c>
      <c r="G27" s="243">
        <v>1</v>
      </c>
      <c r="H27" s="243"/>
      <c r="I27" s="253">
        <f t="shared" si="1"/>
        <v>0</v>
      </c>
      <c r="J27" s="244">
        <f t="shared" si="2"/>
        <v>1</v>
      </c>
      <c r="K27" s="243">
        <v>2</v>
      </c>
      <c r="L27" s="243"/>
      <c r="M27" s="253">
        <f t="shared" si="3"/>
        <v>1</v>
      </c>
      <c r="N27" s="244">
        <f t="shared" si="4"/>
        <v>2</v>
      </c>
      <c r="O27" s="243">
        <v>2</v>
      </c>
      <c r="P27" s="243"/>
      <c r="Q27" s="253">
        <f t="shared" si="5"/>
        <v>0</v>
      </c>
      <c r="R27" s="244">
        <f t="shared" si="6"/>
        <v>2</v>
      </c>
      <c r="S27" s="243">
        <v>2</v>
      </c>
      <c r="T27" s="243"/>
      <c r="U27" s="253">
        <f t="shared" si="7"/>
        <v>0</v>
      </c>
      <c r="V27" s="244">
        <f t="shared" si="8"/>
        <v>2</v>
      </c>
      <c r="W27" s="243">
        <v>2</v>
      </c>
      <c r="X27" s="243"/>
      <c r="Y27" s="253">
        <f t="shared" si="9"/>
        <v>0</v>
      </c>
      <c r="Z27" s="244">
        <f t="shared" si="10"/>
        <v>2</v>
      </c>
      <c r="AA27" s="243">
        <v>2</v>
      </c>
      <c r="AB27" s="243"/>
      <c r="AC27" s="253">
        <f t="shared" si="11"/>
        <v>0</v>
      </c>
      <c r="AD27" s="244">
        <f t="shared" si="12"/>
        <v>2</v>
      </c>
      <c r="AE27" s="243">
        <v>3</v>
      </c>
      <c r="AF27" s="243"/>
      <c r="AG27" s="253">
        <f t="shared" si="13"/>
        <v>1</v>
      </c>
      <c r="AH27" s="244">
        <f t="shared" si="14"/>
        <v>3</v>
      </c>
      <c r="AI27" s="243">
        <v>3</v>
      </c>
      <c r="AJ27" s="243"/>
      <c r="AK27" s="253">
        <f t="shared" si="15"/>
        <v>0</v>
      </c>
      <c r="AL27" s="244">
        <f t="shared" si="16"/>
        <v>3</v>
      </c>
      <c r="AM27" s="243">
        <v>4</v>
      </c>
      <c r="AN27" s="243"/>
      <c r="AO27" s="253">
        <f t="shared" si="17"/>
        <v>1</v>
      </c>
      <c r="AP27" s="244">
        <f t="shared" si="18"/>
        <v>4</v>
      </c>
      <c r="AQ27" s="243">
        <v>4</v>
      </c>
      <c r="AR27" s="243"/>
      <c r="AS27" s="253">
        <f t="shared" si="19"/>
        <v>0</v>
      </c>
      <c r="AT27" s="244">
        <f t="shared" si="20"/>
        <v>4</v>
      </c>
      <c r="AU27" s="243">
        <v>4</v>
      </c>
      <c r="AV27" s="248"/>
      <c r="AW27" s="266">
        <f t="shared" si="21"/>
        <v>0</v>
      </c>
      <c r="AX27" s="264">
        <f t="shared" si="22"/>
        <v>4</v>
      </c>
      <c r="AY27" s="245"/>
      <c r="BB27" s="245"/>
      <c r="BD27" s="234"/>
      <c r="BE27" s="233"/>
      <c r="BF27" s="236"/>
    </row>
    <row r="28" spans="2:58" ht="13.5" customHeight="1">
      <c r="B28" s="239">
        <v>21</v>
      </c>
      <c r="C28" s="248" t="s">
        <v>744</v>
      </c>
      <c r="D28" s="243"/>
      <c r="E28" s="243"/>
      <c r="F28" s="253">
        <f t="shared" si="0"/>
        <v>0</v>
      </c>
      <c r="G28" s="243">
        <v>1</v>
      </c>
      <c r="H28" s="243"/>
      <c r="I28" s="253">
        <f t="shared" si="1"/>
        <v>1</v>
      </c>
      <c r="J28" s="244">
        <f t="shared" si="2"/>
        <v>1</v>
      </c>
      <c r="K28" s="243">
        <v>1</v>
      </c>
      <c r="L28" s="243"/>
      <c r="M28" s="253">
        <f t="shared" si="3"/>
        <v>0</v>
      </c>
      <c r="N28" s="244">
        <f t="shared" si="4"/>
        <v>1</v>
      </c>
      <c r="O28" s="243">
        <v>1</v>
      </c>
      <c r="P28" s="243"/>
      <c r="Q28" s="253">
        <f t="shared" si="5"/>
        <v>0</v>
      </c>
      <c r="R28" s="244">
        <f t="shared" si="6"/>
        <v>1</v>
      </c>
      <c r="S28" s="243">
        <v>1</v>
      </c>
      <c r="T28" s="243"/>
      <c r="U28" s="253">
        <f t="shared" si="7"/>
        <v>0</v>
      </c>
      <c r="V28" s="244">
        <f t="shared" si="8"/>
        <v>1</v>
      </c>
      <c r="W28" s="243">
        <v>1</v>
      </c>
      <c r="X28" s="243"/>
      <c r="Y28" s="253">
        <f t="shared" si="9"/>
        <v>0</v>
      </c>
      <c r="Z28" s="244">
        <f t="shared" si="10"/>
        <v>1</v>
      </c>
      <c r="AA28" s="243">
        <v>1</v>
      </c>
      <c r="AB28" s="243"/>
      <c r="AC28" s="253">
        <f t="shared" si="11"/>
        <v>0</v>
      </c>
      <c r="AD28" s="244">
        <f t="shared" si="12"/>
        <v>1</v>
      </c>
      <c r="AE28" s="243">
        <v>1</v>
      </c>
      <c r="AF28" s="243"/>
      <c r="AG28" s="253">
        <f t="shared" si="13"/>
        <v>0</v>
      </c>
      <c r="AH28" s="244">
        <f t="shared" si="14"/>
        <v>1</v>
      </c>
      <c r="AI28" s="243">
        <v>1</v>
      </c>
      <c r="AJ28" s="243"/>
      <c r="AK28" s="253">
        <f t="shared" si="15"/>
        <v>0</v>
      </c>
      <c r="AL28" s="244">
        <f t="shared" si="16"/>
        <v>1</v>
      </c>
      <c r="AM28" s="243">
        <v>1</v>
      </c>
      <c r="AN28" s="243"/>
      <c r="AO28" s="253">
        <f t="shared" si="17"/>
        <v>0</v>
      </c>
      <c r="AP28" s="244">
        <f t="shared" si="18"/>
        <v>1</v>
      </c>
      <c r="AQ28" s="243">
        <v>2</v>
      </c>
      <c r="AR28" s="243"/>
      <c r="AS28" s="253">
        <f t="shared" si="19"/>
        <v>1</v>
      </c>
      <c r="AT28" s="244">
        <f t="shared" si="20"/>
        <v>2</v>
      </c>
      <c r="AU28" s="243">
        <v>2</v>
      </c>
      <c r="AV28" s="248"/>
      <c r="AW28" s="266">
        <f t="shared" si="21"/>
        <v>0</v>
      </c>
      <c r="AX28" s="264">
        <f t="shared" si="22"/>
        <v>2</v>
      </c>
      <c r="AY28" s="233"/>
      <c r="BB28" s="245"/>
      <c r="BD28" s="234"/>
      <c r="BE28" s="233"/>
      <c r="BF28" s="236"/>
    </row>
    <row r="29" spans="2:58" ht="13.5" customHeight="1">
      <c r="B29" s="240">
        <v>22</v>
      </c>
      <c r="C29" s="248" t="s">
        <v>29</v>
      </c>
      <c r="D29" s="243"/>
      <c r="E29" s="243"/>
      <c r="F29" s="253">
        <f t="shared" si="0"/>
        <v>0</v>
      </c>
      <c r="G29" s="243"/>
      <c r="H29" s="243"/>
      <c r="I29" s="253">
        <f t="shared" si="1"/>
        <v>0</v>
      </c>
      <c r="J29" s="244">
        <f t="shared" si="2"/>
        <v>0</v>
      </c>
      <c r="K29" s="243"/>
      <c r="L29" s="243"/>
      <c r="M29" s="253">
        <f t="shared" si="3"/>
        <v>0</v>
      </c>
      <c r="N29" s="244">
        <f t="shared" si="4"/>
        <v>0</v>
      </c>
      <c r="O29" s="243"/>
      <c r="P29" s="243"/>
      <c r="Q29" s="253">
        <f t="shared" si="5"/>
        <v>0</v>
      </c>
      <c r="R29" s="244">
        <f t="shared" si="6"/>
        <v>0</v>
      </c>
      <c r="S29" s="243"/>
      <c r="T29" s="243"/>
      <c r="U29" s="253">
        <f t="shared" si="7"/>
        <v>0</v>
      </c>
      <c r="V29" s="244">
        <f t="shared" si="8"/>
        <v>0</v>
      </c>
      <c r="W29" s="243"/>
      <c r="X29" s="243"/>
      <c r="Y29" s="253">
        <f t="shared" si="9"/>
        <v>0</v>
      </c>
      <c r="Z29" s="244">
        <f t="shared" si="10"/>
        <v>0</v>
      </c>
      <c r="AA29" s="243"/>
      <c r="AB29" s="243"/>
      <c r="AC29" s="253">
        <f t="shared" si="11"/>
        <v>0</v>
      </c>
      <c r="AD29" s="244">
        <f t="shared" si="12"/>
        <v>0</v>
      </c>
      <c r="AE29" s="243">
        <v>1</v>
      </c>
      <c r="AF29" s="243"/>
      <c r="AG29" s="253">
        <f t="shared" si="13"/>
        <v>1</v>
      </c>
      <c r="AH29" s="244">
        <f t="shared" si="14"/>
        <v>1</v>
      </c>
      <c r="AI29" s="243">
        <v>1</v>
      </c>
      <c r="AJ29" s="243"/>
      <c r="AK29" s="253">
        <f t="shared" si="15"/>
        <v>0</v>
      </c>
      <c r="AL29" s="244">
        <f t="shared" si="16"/>
        <v>1</v>
      </c>
      <c r="AM29" s="243">
        <v>1</v>
      </c>
      <c r="AN29" s="243"/>
      <c r="AO29" s="253">
        <f t="shared" si="17"/>
        <v>0</v>
      </c>
      <c r="AP29" s="244">
        <f t="shared" si="18"/>
        <v>1</v>
      </c>
      <c r="AQ29" s="243">
        <v>1</v>
      </c>
      <c r="AR29" s="243"/>
      <c r="AS29" s="253">
        <f t="shared" si="19"/>
        <v>0</v>
      </c>
      <c r="AT29" s="244">
        <f t="shared" si="20"/>
        <v>1</v>
      </c>
      <c r="AU29" s="243">
        <v>1</v>
      </c>
      <c r="AV29" s="248"/>
      <c r="AW29" s="266">
        <f t="shared" si="21"/>
        <v>0</v>
      </c>
      <c r="AX29" s="264">
        <f t="shared" si="22"/>
        <v>1</v>
      </c>
      <c r="AY29" s="236"/>
      <c r="BB29" s="245"/>
      <c r="BD29" s="234"/>
      <c r="BE29" s="233"/>
      <c r="BF29" s="236"/>
    </row>
    <row r="30" spans="2:58" ht="13.5" customHeight="1">
      <c r="B30" s="239">
        <v>23</v>
      </c>
      <c r="C30" s="248" t="s">
        <v>40</v>
      </c>
      <c r="D30" s="243"/>
      <c r="E30" s="243"/>
      <c r="F30" s="253">
        <f t="shared" si="0"/>
        <v>0</v>
      </c>
      <c r="G30" s="243"/>
      <c r="H30" s="243"/>
      <c r="I30" s="253">
        <f t="shared" si="1"/>
        <v>0</v>
      </c>
      <c r="J30" s="244">
        <f t="shared" si="2"/>
        <v>0</v>
      </c>
      <c r="K30" s="243"/>
      <c r="L30" s="243"/>
      <c r="M30" s="253">
        <f t="shared" si="3"/>
        <v>0</v>
      </c>
      <c r="N30" s="244">
        <f t="shared" si="4"/>
        <v>0</v>
      </c>
      <c r="O30" s="243"/>
      <c r="P30" s="243"/>
      <c r="Q30" s="253">
        <f t="shared" si="5"/>
        <v>0</v>
      </c>
      <c r="R30" s="244">
        <f t="shared" si="6"/>
        <v>0</v>
      </c>
      <c r="S30" s="243">
        <v>1</v>
      </c>
      <c r="T30" s="243">
        <v>1</v>
      </c>
      <c r="U30" s="253">
        <f t="shared" si="7"/>
        <v>0</v>
      </c>
      <c r="V30" s="244">
        <f t="shared" si="8"/>
        <v>0</v>
      </c>
      <c r="W30" s="243">
        <v>1</v>
      </c>
      <c r="X30" s="243"/>
      <c r="Y30" s="253">
        <f t="shared" si="9"/>
        <v>1</v>
      </c>
      <c r="Z30" s="244">
        <f t="shared" si="10"/>
        <v>1</v>
      </c>
      <c r="AA30" s="243">
        <v>1</v>
      </c>
      <c r="AB30" s="243"/>
      <c r="AC30" s="253">
        <f t="shared" si="11"/>
        <v>0</v>
      </c>
      <c r="AD30" s="244">
        <f t="shared" si="12"/>
        <v>1</v>
      </c>
      <c r="AE30" s="243">
        <v>1</v>
      </c>
      <c r="AF30" s="243"/>
      <c r="AG30" s="253">
        <f t="shared" si="13"/>
        <v>0</v>
      </c>
      <c r="AH30" s="244">
        <f t="shared" si="14"/>
        <v>1</v>
      </c>
      <c r="AI30" s="243">
        <v>1</v>
      </c>
      <c r="AJ30" s="243"/>
      <c r="AK30" s="253">
        <f t="shared" si="15"/>
        <v>0</v>
      </c>
      <c r="AL30" s="244">
        <f t="shared" si="16"/>
        <v>1</v>
      </c>
      <c r="AM30" s="243">
        <v>1</v>
      </c>
      <c r="AN30" s="243"/>
      <c r="AO30" s="253">
        <f t="shared" si="17"/>
        <v>0</v>
      </c>
      <c r="AP30" s="244">
        <f t="shared" si="18"/>
        <v>1</v>
      </c>
      <c r="AQ30" s="243">
        <v>1</v>
      </c>
      <c r="AR30" s="243"/>
      <c r="AS30" s="253">
        <f t="shared" si="19"/>
        <v>0</v>
      </c>
      <c r="AT30" s="244">
        <f t="shared" si="20"/>
        <v>1</v>
      </c>
      <c r="AU30" s="243">
        <v>1</v>
      </c>
      <c r="AV30" s="248"/>
      <c r="AW30" s="266">
        <f t="shared" si="21"/>
        <v>0</v>
      </c>
      <c r="AX30" s="264">
        <f t="shared" si="22"/>
        <v>1</v>
      </c>
      <c r="AY30" s="236"/>
      <c r="BB30" s="245"/>
      <c r="BD30" s="234"/>
      <c r="BE30" s="233"/>
      <c r="BF30" s="236"/>
    </row>
    <row r="31" spans="2:57" ht="13.5" customHeight="1">
      <c r="B31" s="240">
        <v>24</v>
      </c>
      <c r="C31" s="248" t="s">
        <v>43</v>
      </c>
      <c r="D31" s="243"/>
      <c r="E31" s="243"/>
      <c r="F31" s="261">
        <f t="shared" si="0"/>
        <v>0</v>
      </c>
      <c r="G31" s="243"/>
      <c r="H31" s="243"/>
      <c r="I31" s="261">
        <f t="shared" si="1"/>
        <v>0</v>
      </c>
      <c r="J31" s="243">
        <f t="shared" si="2"/>
        <v>0</v>
      </c>
      <c r="K31" s="243"/>
      <c r="L31" s="243"/>
      <c r="M31" s="261">
        <f t="shared" si="3"/>
        <v>0</v>
      </c>
      <c r="N31" s="243">
        <f t="shared" si="4"/>
        <v>0</v>
      </c>
      <c r="O31" s="243">
        <v>1</v>
      </c>
      <c r="P31" s="243">
        <v>1</v>
      </c>
      <c r="Q31" s="261">
        <f t="shared" si="5"/>
        <v>0</v>
      </c>
      <c r="R31" s="243">
        <f t="shared" si="6"/>
        <v>0</v>
      </c>
      <c r="S31" s="243">
        <v>1</v>
      </c>
      <c r="T31" s="243">
        <v>1</v>
      </c>
      <c r="U31" s="261">
        <f t="shared" si="7"/>
        <v>0</v>
      </c>
      <c r="V31" s="243">
        <f t="shared" si="8"/>
        <v>0</v>
      </c>
      <c r="W31" s="243">
        <v>1</v>
      </c>
      <c r="X31" s="243">
        <v>1</v>
      </c>
      <c r="Y31" s="261">
        <f t="shared" si="9"/>
        <v>0</v>
      </c>
      <c r="Z31" s="243">
        <f t="shared" si="10"/>
        <v>0</v>
      </c>
      <c r="AA31" s="243">
        <v>1</v>
      </c>
      <c r="AB31" s="243">
        <v>1</v>
      </c>
      <c r="AC31" s="261">
        <f t="shared" si="11"/>
        <v>0</v>
      </c>
      <c r="AD31" s="243">
        <f t="shared" si="12"/>
        <v>0</v>
      </c>
      <c r="AE31" s="243">
        <v>1</v>
      </c>
      <c r="AF31" s="243">
        <v>1</v>
      </c>
      <c r="AG31" s="261">
        <f t="shared" si="13"/>
        <v>0</v>
      </c>
      <c r="AH31" s="243">
        <f t="shared" si="14"/>
        <v>0</v>
      </c>
      <c r="AI31" s="243">
        <v>1</v>
      </c>
      <c r="AJ31" s="243">
        <v>1</v>
      </c>
      <c r="AK31" s="261">
        <f t="shared" si="15"/>
        <v>0</v>
      </c>
      <c r="AL31" s="243">
        <f t="shared" si="16"/>
        <v>0</v>
      </c>
      <c r="AM31" s="243">
        <v>1</v>
      </c>
      <c r="AN31" s="243">
        <v>1</v>
      </c>
      <c r="AO31" s="261">
        <f t="shared" si="17"/>
        <v>0</v>
      </c>
      <c r="AP31" s="243">
        <f t="shared" si="18"/>
        <v>0</v>
      </c>
      <c r="AQ31" s="243">
        <v>1</v>
      </c>
      <c r="AR31" s="243">
        <v>1</v>
      </c>
      <c r="AS31" s="261">
        <f t="shared" si="19"/>
        <v>0</v>
      </c>
      <c r="AT31" s="243">
        <f t="shared" si="20"/>
        <v>0</v>
      </c>
      <c r="AU31" s="243">
        <v>1</v>
      </c>
      <c r="AV31" s="243">
        <v>1</v>
      </c>
      <c r="AW31" s="263">
        <f t="shared" si="21"/>
        <v>0</v>
      </c>
      <c r="AX31" s="264">
        <f t="shared" si="22"/>
        <v>0</v>
      </c>
      <c r="AY31" s="236"/>
      <c r="BB31" s="245"/>
      <c r="BD31" s="234"/>
      <c r="BE31" s="233"/>
    </row>
    <row r="32" spans="2:56" ht="13.5" customHeight="1">
      <c r="B32" s="249"/>
      <c r="D32" s="243">
        <f aca="true" t="shared" si="23" ref="D32:AV32">SUM(D8:D31)</f>
        <v>64</v>
      </c>
      <c r="E32" s="243">
        <f t="shared" si="23"/>
        <v>2</v>
      </c>
      <c r="F32" s="261">
        <f t="shared" si="0"/>
        <v>62</v>
      </c>
      <c r="G32" s="243">
        <f t="shared" si="23"/>
        <v>180</v>
      </c>
      <c r="H32" s="243">
        <f t="shared" si="23"/>
        <v>2</v>
      </c>
      <c r="I32" s="261">
        <f t="shared" si="1"/>
        <v>116</v>
      </c>
      <c r="J32" s="243">
        <f t="shared" si="2"/>
        <v>178</v>
      </c>
      <c r="K32" s="243">
        <f t="shared" si="23"/>
        <v>297</v>
      </c>
      <c r="L32" s="243">
        <f t="shared" si="23"/>
        <v>8</v>
      </c>
      <c r="M32" s="261">
        <f t="shared" si="3"/>
        <v>111</v>
      </c>
      <c r="N32" s="243">
        <f t="shared" si="4"/>
        <v>289</v>
      </c>
      <c r="O32" s="243">
        <f t="shared" si="23"/>
        <v>347</v>
      </c>
      <c r="P32" s="243">
        <f t="shared" si="23"/>
        <v>23</v>
      </c>
      <c r="Q32" s="261">
        <f t="shared" si="5"/>
        <v>35</v>
      </c>
      <c r="R32" s="243">
        <f t="shared" si="6"/>
        <v>324</v>
      </c>
      <c r="S32" s="243">
        <f t="shared" si="23"/>
        <v>420</v>
      </c>
      <c r="T32" s="243">
        <f t="shared" si="23"/>
        <v>58</v>
      </c>
      <c r="U32" s="261">
        <f t="shared" si="7"/>
        <v>38</v>
      </c>
      <c r="V32" s="243">
        <f t="shared" si="8"/>
        <v>362</v>
      </c>
      <c r="W32" s="243">
        <f t="shared" si="23"/>
        <v>484</v>
      </c>
      <c r="X32" s="243">
        <f t="shared" si="23"/>
        <v>89</v>
      </c>
      <c r="Y32" s="261">
        <f t="shared" si="9"/>
        <v>33</v>
      </c>
      <c r="Z32" s="243">
        <f t="shared" si="10"/>
        <v>395</v>
      </c>
      <c r="AA32" s="243">
        <f t="shared" si="23"/>
        <v>544</v>
      </c>
      <c r="AB32" s="243">
        <f t="shared" si="23"/>
        <v>93</v>
      </c>
      <c r="AC32" s="261">
        <f t="shared" si="11"/>
        <v>56</v>
      </c>
      <c r="AD32" s="243">
        <f t="shared" si="12"/>
        <v>451</v>
      </c>
      <c r="AE32" s="243">
        <f t="shared" si="23"/>
        <v>595</v>
      </c>
      <c r="AF32" s="243">
        <f t="shared" si="23"/>
        <v>110</v>
      </c>
      <c r="AG32" s="261">
        <f t="shared" si="13"/>
        <v>34</v>
      </c>
      <c r="AH32" s="243">
        <f t="shared" si="14"/>
        <v>485</v>
      </c>
      <c r="AI32" s="243">
        <f t="shared" si="23"/>
        <v>648</v>
      </c>
      <c r="AJ32" s="243">
        <f t="shared" si="23"/>
        <v>116</v>
      </c>
      <c r="AK32" s="261">
        <f t="shared" si="15"/>
        <v>47</v>
      </c>
      <c r="AL32" s="243">
        <f t="shared" si="16"/>
        <v>532</v>
      </c>
      <c r="AM32" s="243">
        <f t="shared" si="23"/>
        <v>713</v>
      </c>
      <c r="AN32" s="243">
        <f t="shared" si="23"/>
        <v>118</v>
      </c>
      <c r="AO32" s="261">
        <f t="shared" si="17"/>
        <v>63</v>
      </c>
      <c r="AP32" s="243">
        <f t="shared" si="18"/>
        <v>595</v>
      </c>
      <c r="AQ32" s="243">
        <f t="shared" si="23"/>
        <v>781</v>
      </c>
      <c r="AR32" s="243">
        <f t="shared" si="23"/>
        <v>133</v>
      </c>
      <c r="AS32" s="261">
        <f t="shared" si="19"/>
        <v>53</v>
      </c>
      <c r="AT32" s="243">
        <f t="shared" si="20"/>
        <v>648</v>
      </c>
      <c r="AU32" s="243">
        <f t="shared" si="23"/>
        <v>871</v>
      </c>
      <c r="AV32" s="243">
        <f t="shared" si="23"/>
        <v>146</v>
      </c>
      <c r="AW32" s="263">
        <f t="shared" si="21"/>
        <v>77</v>
      </c>
      <c r="AX32" s="264">
        <f t="shared" si="22"/>
        <v>725</v>
      </c>
      <c r="AY32" s="233"/>
      <c r="BD32" s="245"/>
    </row>
    <row r="33" spans="6:56" ht="13.5" customHeight="1"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65"/>
      <c r="AX33" s="265"/>
      <c r="AY33" s="233"/>
      <c r="BD33" s="245"/>
    </row>
    <row r="34" spans="3:56" ht="13.5" customHeight="1">
      <c r="C34" s="250" t="s">
        <v>761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65"/>
      <c r="AX34" s="265"/>
      <c r="BD34" s="245"/>
    </row>
    <row r="35" spans="5:56" ht="13.5" customHeight="1">
      <c r="E35" s="256" t="s">
        <v>0</v>
      </c>
      <c r="F35" s="241"/>
      <c r="G35" s="241"/>
      <c r="H35" s="260"/>
      <c r="I35" s="241"/>
      <c r="J35" s="241"/>
      <c r="K35" s="241"/>
      <c r="L35" s="260"/>
      <c r="M35" s="241"/>
      <c r="N35" s="241"/>
      <c r="O35" s="241"/>
      <c r="P35" s="260"/>
      <c r="Q35" s="241"/>
      <c r="R35" s="241"/>
      <c r="S35" s="241"/>
      <c r="T35" s="260"/>
      <c r="U35" s="241"/>
      <c r="V35" s="241"/>
      <c r="W35" s="241"/>
      <c r="X35" s="260"/>
      <c r="Y35" s="241"/>
      <c r="Z35" s="241"/>
      <c r="AA35" s="241"/>
      <c r="AB35" s="260"/>
      <c r="AC35" s="241"/>
      <c r="AD35" s="241"/>
      <c r="AE35" s="241"/>
      <c r="AF35" s="260"/>
      <c r="AG35" s="241"/>
      <c r="AH35" s="241"/>
      <c r="AI35" s="241"/>
      <c r="AJ35" s="260"/>
      <c r="AK35" s="241"/>
      <c r="AL35" s="241"/>
      <c r="AM35" s="241"/>
      <c r="AN35" s="260"/>
      <c r="AO35" s="241"/>
      <c r="AP35" s="241"/>
      <c r="AQ35" s="241"/>
      <c r="AR35" s="260"/>
      <c r="AS35" s="241"/>
      <c r="AT35" s="241"/>
      <c r="AU35" s="241"/>
      <c r="AV35" s="260"/>
      <c r="AW35" s="265"/>
      <c r="AX35" s="265"/>
      <c r="BD35" s="245"/>
    </row>
    <row r="36" spans="2:56" ht="43.5" customHeight="1">
      <c r="B36" s="257" t="s">
        <v>71</v>
      </c>
      <c r="C36" s="257" t="s">
        <v>760</v>
      </c>
      <c r="D36" s="258" t="s">
        <v>61</v>
      </c>
      <c r="E36" s="258" t="s">
        <v>2</v>
      </c>
      <c r="F36" s="102" t="s">
        <v>72</v>
      </c>
      <c r="G36" s="259" t="s">
        <v>73</v>
      </c>
      <c r="H36" s="259" t="s">
        <v>2</v>
      </c>
      <c r="I36" s="96" t="s">
        <v>74</v>
      </c>
      <c r="J36" s="99" t="s">
        <v>75</v>
      </c>
      <c r="K36" s="100" t="s">
        <v>74</v>
      </c>
      <c r="L36" s="101" t="s">
        <v>75</v>
      </c>
      <c r="M36" s="102" t="s">
        <v>766</v>
      </c>
      <c r="N36" s="103" t="s">
        <v>77</v>
      </c>
      <c r="O36" s="100" t="s">
        <v>766</v>
      </c>
      <c r="P36" s="101" t="s">
        <v>77</v>
      </c>
      <c r="Q36" s="96" t="s">
        <v>767</v>
      </c>
      <c r="R36" s="99" t="s">
        <v>80</v>
      </c>
      <c r="S36" s="100" t="s">
        <v>767</v>
      </c>
      <c r="T36" s="101" t="s">
        <v>80</v>
      </c>
      <c r="U36" s="96" t="s">
        <v>768</v>
      </c>
      <c r="V36" s="99" t="s">
        <v>83</v>
      </c>
      <c r="W36" s="100" t="s">
        <v>768</v>
      </c>
      <c r="X36" s="101" t="s">
        <v>83</v>
      </c>
      <c r="Y36" s="96" t="s">
        <v>769</v>
      </c>
      <c r="Z36" s="99" t="s">
        <v>85</v>
      </c>
      <c r="AA36" s="100" t="s">
        <v>769</v>
      </c>
      <c r="AB36" s="99" t="s">
        <v>85</v>
      </c>
      <c r="AC36" s="96" t="s">
        <v>770</v>
      </c>
      <c r="AD36" s="99" t="s">
        <v>88</v>
      </c>
      <c r="AE36" s="100" t="s">
        <v>770</v>
      </c>
      <c r="AF36" s="101" t="s">
        <v>88</v>
      </c>
      <c r="AG36" s="96" t="s">
        <v>771</v>
      </c>
      <c r="AH36" s="99" t="s">
        <v>89</v>
      </c>
      <c r="AI36" s="100" t="s">
        <v>771</v>
      </c>
      <c r="AJ36" s="101" t="s">
        <v>89</v>
      </c>
      <c r="AK36" s="96" t="s">
        <v>772</v>
      </c>
      <c r="AL36" s="99" t="s">
        <v>91</v>
      </c>
      <c r="AM36" s="96" t="s">
        <v>772</v>
      </c>
      <c r="AN36" s="99" t="s">
        <v>91</v>
      </c>
      <c r="AO36" s="96" t="s">
        <v>773</v>
      </c>
      <c r="AP36" s="99" t="s">
        <v>93</v>
      </c>
      <c r="AQ36" s="100" t="s">
        <v>773</v>
      </c>
      <c r="AR36" s="101" t="s">
        <v>93</v>
      </c>
      <c r="AS36" s="96" t="s">
        <v>774</v>
      </c>
      <c r="AT36" s="99" t="s">
        <v>95</v>
      </c>
      <c r="AU36" s="100" t="s">
        <v>775</v>
      </c>
      <c r="AV36" s="101" t="s">
        <v>95</v>
      </c>
      <c r="AW36" s="100" t="s">
        <v>776</v>
      </c>
      <c r="AX36" s="101" t="s">
        <v>97</v>
      </c>
      <c r="BD36" s="245"/>
    </row>
    <row r="37" spans="2:56" ht="13.5" customHeight="1">
      <c r="B37" s="239">
        <v>1</v>
      </c>
      <c r="C37" s="242" t="s">
        <v>20</v>
      </c>
      <c r="D37" s="243">
        <v>11</v>
      </c>
      <c r="E37" s="243"/>
      <c r="F37" s="253">
        <f aca="true" t="shared" si="24" ref="F37:F46">D37-E37</f>
        <v>11</v>
      </c>
      <c r="G37" s="243">
        <v>14</v>
      </c>
      <c r="H37" s="243"/>
      <c r="I37" s="253">
        <f aca="true" t="shared" si="25" ref="I37:I46">J37-F37</f>
        <v>3</v>
      </c>
      <c r="J37" s="244">
        <f aca="true" t="shared" si="26" ref="J37:J46">G37-H37</f>
        <v>14</v>
      </c>
      <c r="K37" s="243">
        <v>25</v>
      </c>
      <c r="L37" s="243">
        <v>1</v>
      </c>
      <c r="M37" s="253">
        <f aca="true" t="shared" si="27" ref="M37:M46">N37-J37</f>
        <v>10</v>
      </c>
      <c r="N37" s="244">
        <f aca="true" t="shared" si="28" ref="N37:N46">K37-L37</f>
        <v>24</v>
      </c>
      <c r="O37" s="243">
        <v>31</v>
      </c>
      <c r="P37" s="243">
        <v>1</v>
      </c>
      <c r="Q37" s="253">
        <f aca="true" t="shared" si="29" ref="Q37:Q46">R37-N37</f>
        <v>6</v>
      </c>
      <c r="R37" s="244">
        <f aca="true" t="shared" si="30" ref="R37:R46">O37-P37</f>
        <v>30</v>
      </c>
      <c r="S37" s="243">
        <v>34</v>
      </c>
      <c r="T37" s="243">
        <v>1</v>
      </c>
      <c r="U37" s="253">
        <f aca="true" t="shared" si="31" ref="U37:U46">V37-R37</f>
        <v>3</v>
      </c>
      <c r="V37" s="244">
        <f aca="true" t="shared" si="32" ref="V37:V46">S37-T37</f>
        <v>33</v>
      </c>
      <c r="W37" s="243">
        <v>40</v>
      </c>
      <c r="X37" s="243">
        <v>1</v>
      </c>
      <c r="Y37" s="253">
        <f aca="true" t="shared" si="33" ref="Y37:Y46">Z37-V37</f>
        <v>6</v>
      </c>
      <c r="Z37" s="244">
        <f aca="true" t="shared" si="34" ref="Z37:Z46">W37-X37</f>
        <v>39</v>
      </c>
      <c r="AA37" s="243">
        <v>50</v>
      </c>
      <c r="AB37" s="243">
        <v>1</v>
      </c>
      <c r="AC37" s="253">
        <f aca="true" t="shared" si="35" ref="AC37:AC46">AD37-Z37</f>
        <v>10</v>
      </c>
      <c r="AD37" s="244">
        <f aca="true" t="shared" si="36" ref="AD37:AD46">AA37-AB37</f>
        <v>49</v>
      </c>
      <c r="AE37" s="243">
        <v>53</v>
      </c>
      <c r="AF37" s="243">
        <v>2</v>
      </c>
      <c r="AG37" s="253">
        <f aca="true" t="shared" si="37" ref="AG37:AG46">AH37-AD37</f>
        <v>2</v>
      </c>
      <c r="AH37" s="244">
        <f aca="true" t="shared" si="38" ref="AH37:AH46">AE37-AF37</f>
        <v>51</v>
      </c>
      <c r="AI37" s="243">
        <v>62</v>
      </c>
      <c r="AJ37" s="243">
        <v>8</v>
      </c>
      <c r="AK37" s="253">
        <f aca="true" t="shared" si="39" ref="AK37:AK46">AL37-AH37</f>
        <v>3</v>
      </c>
      <c r="AL37" s="244">
        <f aca="true" t="shared" si="40" ref="AL37:AL46">AI37-AJ37</f>
        <v>54</v>
      </c>
      <c r="AM37" s="243">
        <v>67</v>
      </c>
      <c r="AN37" s="243">
        <v>9</v>
      </c>
      <c r="AO37" s="253">
        <f aca="true" t="shared" si="41" ref="AO37:AO46">AP37-AL37</f>
        <v>4</v>
      </c>
      <c r="AP37" s="244">
        <f aca="true" t="shared" si="42" ref="AP37:AP46">AM37-AN37</f>
        <v>58</v>
      </c>
      <c r="AQ37" s="243">
        <v>73</v>
      </c>
      <c r="AR37" s="243">
        <v>13</v>
      </c>
      <c r="AS37" s="253">
        <f aca="true" t="shared" si="43" ref="AS37:AS46">AT37-AP37</f>
        <v>2</v>
      </c>
      <c r="AT37" s="244">
        <f aca="true" t="shared" si="44" ref="AT37:AT46">AQ37-AR37</f>
        <v>60</v>
      </c>
      <c r="AU37" s="243">
        <v>85</v>
      </c>
      <c r="AV37" s="248">
        <v>17</v>
      </c>
      <c r="AW37" s="266">
        <f aca="true" t="shared" si="45" ref="AW37:AW46">AX37-AT37</f>
        <v>8</v>
      </c>
      <c r="AX37" s="264">
        <f aca="true" t="shared" si="46" ref="AX37:AX46">AU37-AV37</f>
        <v>68</v>
      </c>
      <c r="AY37" s="251"/>
      <c r="BD37" s="245"/>
    </row>
    <row r="38" spans="2:56" ht="13.5" customHeight="1">
      <c r="B38" s="240">
        <v>2</v>
      </c>
      <c r="C38" s="246" t="s">
        <v>739</v>
      </c>
      <c r="D38" s="243">
        <v>11</v>
      </c>
      <c r="E38" s="243"/>
      <c r="F38" s="253">
        <f t="shared" si="24"/>
        <v>11</v>
      </c>
      <c r="G38" s="243">
        <v>17</v>
      </c>
      <c r="H38" s="243"/>
      <c r="I38" s="253">
        <f t="shared" si="25"/>
        <v>6</v>
      </c>
      <c r="J38" s="244">
        <f t="shared" si="26"/>
        <v>17</v>
      </c>
      <c r="K38" s="243">
        <v>28</v>
      </c>
      <c r="L38" s="243">
        <v>1</v>
      </c>
      <c r="M38" s="253">
        <f t="shared" si="27"/>
        <v>10</v>
      </c>
      <c r="N38" s="244">
        <f t="shared" si="28"/>
        <v>27</v>
      </c>
      <c r="O38" s="243">
        <v>32</v>
      </c>
      <c r="P38" s="243">
        <v>3</v>
      </c>
      <c r="Q38" s="253">
        <f t="shared" si="29"/>
        <v>2</v>
      </c>
      <c r="R38" s="244">
        <f t="shared" si="30"/>
        <v>29</v>
      </c>
      <c r="S38" s="243">
        <v>35</v>
      </c>
      <c r="T38" s="243">
        <v>1</v>
      </c>
      <c r="U38" s="253">
        <f t="shared" si="31"/>
        <v>5</v>
      </c>
      <c r="V38" s="244">
        <f t="shared" si="32"/>
        <v>34</v>
      </c>
      <c r="W38" s="243">
        <v>38</v>
      </c>
      <c r="X38" s="243">
        <v>1</v>
      </c>
      <c r="Y38" s="253">
        <f t="shared" si="33"/>
        <v>3</v>
      </c>
      <c r="Z38" s="244">
        <f t="shared" si="34"/>
        <v>37</v>
      </c>
      <c r="AA38" s="243">
        <v>43</v>
      </c>
      <c r="AB38" s="243">
        <v>1</v>
      </c>
      <c r="AC38" s="253">
        <f t="shared" si="35"/>
        <v>5</v>
      </c>
      <c r="AD38" s="244">
        <f t="shared" si="36"/>
        <v>42</v>
      </c>
      <c r="AE38" s="243">
        <v>49</v>
      </c>
      <c r="AF38" s="243">
        <v>7</v>
      </c>
      <c r="AG38" s="253">
        <f t="shared" si="37"/>
        <v>0</v>
      </c>
      <c r="AH38" s="244">
        <f t="shared" si="38"/>
        <v>42</v>
      </c>
      <c r="AI38" s="243">
        <v>55</v>
      </c>
      <c r="AJ38" s="243">
        <v>7</v>
      </c>
      <c r="AK38" s="253">
        <f t="shared" si="39"/>
        <v>6</v>
      </c>
      <c r="AL38" s="244">
        <f t="shared" si="40"/>
        <v>48</v>
      </c>
      <c r="AM38" s="243">
        <v>59</v>
      </c>
      <c r="AN38" s="243">
        <v>5</v>
      </c>
      <c r="AO38" s="253">
        <f t="shared" si="41"/>
        <v>6</v>
      </c>
      <c r="AP38" s="244">
        <f t="shared" si="42"/>
        <v>54</v>
      </c>
      <c r="AQ38" s="243">
        <v>64</v>
      </c>
      <c r="AR38" s="243">
        <v>5</v>
      </c>
      <c r="AS38" s="253">
        <f t="shared" si="43"/>
        <v>5</v>
      </c>
      <c r="AT38" s="244">
        <f t="shared" si="44"/>
        <v>59</v>
      </c>
      <c r="AU38" s="243">
        <v>68</v>
      </c>
      <c r="AV38" s="248">
        <v>5</v>
      </c>
      <c r="AW38" s="266">
        <f t="shared" si="45"/>
        <v>4</v>
      </c>
      <c r="AX38" s="264">
        <f t="shared" si="46"/>
        <v>63</v>
      </c>
      <c r="AY38" s="251"/>
      <c r="BD38" s="245"/>
    </row>
    <row r="39" spans="2:58" ht="13.5" customHeight="1">
      <c r="B39" s="239">
        <v>3</v>
      </c>
      <c r="C39" s="246" t="s">
        <v>7</v>
      </c>
      <c r="D39" s="243">
        <v>1</v>
      </c>
      <c r="E39" s="243"/>
      <c r="F39" s="253">
        <f t="shared" si="24"/>
        <v>1</v>
      </c>
      <c r="G39" s="243">
        <v>22</v>
      </c>
      <c r="H39" s="243"/>
      <c r="I39" s="253">
        <f t="shared" si="25"/>
        <v>21</v>
      </c>
      <c r="J39" s="244">
        <f t="shared" si="26"/>
        <v>22</v>
      </c>
      <c r="K39" s="243">
        <v>39</v>
      </c>
      <c r="L39" s="243"/>
      <c r="M39" s="253">
        <f t="shared" si="27"/>
        <v>17</v>
      </c>
      <c r="N39" s="244">
        <f t="shared" si="28"/>
        <v>39</v>
      </c>
      <c r="O39" s="243">
        <v>42</v>
      </c>
      <c r="P39" s="243"/>
      <c r="Q39" s="253">
        <f t="shared" si="29"/>
        <v>3</v>
      </c>
      <c r="R39" s="244">
        <f t="shared" si="30"/>
        <v>42</v>
      </c>
      <c r="S39" s="243">
        <v>42</v>
      </c>
      <c r="T39" s="243"/>
      <c r="U39" s="253">
        <f t="shared" si="31"/>
        <v>0</v>
      </c>
      <c r="V39" s="244">
        <f t="shared" si="32"/>
        <v>42</v>
      </c>
      <c r="W39" s="243">
        <v>43</v>
      </c>
      <c r="X39" s="243">
        <v>1</v>
      </c>
      <c r="Y39" s="253">
        <f t="shared" si="33"/>
        <v>0</v>
      </c>
      <c r="Z39" s="244">
        <f t="shared" si="34"/>
        <v>42</v>
      </c>
      <c r="AA39" s="243">
        <v>48</v>
      </c>
      <c r="AB39" s="243">
        <v>2</v>
      </c>
      <c r="AC39" s="253">
        <f t="shared" si="35"/>
        <v>4</v>
      </c>
      <c r="AD39" s="244">
        <f t="shared" si="36"/>
        <v>46</v>
      </c>
      <c r="AE39" s="243">
        <v>52</v>
      </c>
      <c r="AF39" s="243">
        <v>2</v>
      </c>
      <c r="AG39" s="253">
        <f t="shared" si="37"/>
        <v>4</v>
      </c>
      <c r="AH39" s="244">
        <f t="shared" si="38"/>
        <v>50</v>
      </c>
      <c r="AI39" s="243">
        <v>52</v>
      </c>
      <c r="AJ39" s="243">
        <v>2</v>
      </c>
      <c r="AK39" s="253">
        <f t="shared" si="39"/>
        <v>0</v>
      </c>
      <c r="AL39" s="244">
        <f t="shared" si="40"/>
        <v>50</v>
      </c>
      <c r="AM39" s="243">
        <v>54</v>
      </c>
      <c r="AN39" s="243">
        <v>2</v>
      </c>
      <c r="AO39" s="253">
        <f t="shared" si="41"/>
        <v>2</v>
      </c>
      <c r="AP39" s="244">
        <f t="shared" si="42"/>
        <v>52</v>
      </c>
      <c r="AQ39" s="243">
        <v>54</v>
      </c>
      <c r="AR39" s="243">
        <v>2</v>
      </c>
      <c r="AS39" s="253">
        <f t="shared" si="43"/>
        <v>0</v>
      </c>
      <c r="AT39" s="244">
        <f t="shared" si="44"/>
        <v>52</v>
      </c>
      <c r="AU39" s="243">
        <v>56</v>
      </c>
      <c r="AV39" s="248">
        <v>2</v>
      </c>
      <c r="AW39" s="266">
        <f t="shared" si="45"/>
        <v>2</v>
      </c>
      <c r="AX39" s="264">
        <f t="shared" si="46"/>
        <v>54</v>
      </c>
      <c r="AY39" s="251"/>
      <c r="BD39" s="245"/>
      <c r="BF39" s="241"/>
    </row>
    <row r="40" spans="2:57" ht="13.5" customHeight="1">
      <c r="B40" s="240">
        <v>4</v>
      </c>
      <c r="C40" s="246" t="s">
        <v>740</v>
      </c>
      <c r="D40" s="243"/>
      <c r="E40" s="243"/>
      <c r="F40" s="253">
        <f t="shared" si="24"/>
        <v>0</v>
      </c>
      <c r="G40" s="243"/>
      <c r="H40" s="243"/>
      <c r="I40" s="253">
        <f t="shared" si="25"/>
        <v>0</v>
      </c>
      <c r="J40" s="244">
        <f t="shared" si="26"/>
        <v>0</v>
      </c>
      <c r="K40" s="243"/>
      <c r="L40" s="243"/>
      <c r="M40" s="253">
        <f t="shared" si="27"/>
        <v>0</v>
      </c>
      <c r="N40" s="244">
        <f t="shared" si="28"/>
        <v>0</v>
      </c>
      <c r="O40" s="243"/>
      <c r="P40" s="243"/>
      <c r="Q40" s="253">
        <f t="shared" si="29"/>
        <v>0</v>
      </c>
      <c r="R40" s="244">
        <f t="shared" si="30"/>
        <v>0</v>
      </c>
      <c r="S40" s="243"/>
      <c r="T40" s="243"/>
      <c r="U40" s="253">
        <f t="shared" si="31"/>
        <v>0</v>
      </c>
      <c r="V40" s="244">
        <f t="shared" si="32"/>
        <v>0</v>
      </c>
      <c r="W40" s="243">
        <v>2</v>
      </c>
      <c r="X40" s="243"/>
      <c r="Y40" s="253">
        <f t="shared" si="33"/>
        <v>2</v>
      </c>
      <c r="Z40" s="244">
        <f t="shared" si="34"/>
        <v>2</v>
      </c>
      <c r="AA40" s="243">
        <v>4</v>
      </c>
      <c r="AB40" s="243"/>
      <c r="AC40" s="253">
        <f t="shared" si="35"/>
        <v>2</v>
      </c>
      <c r="AD40" s="244">
        <f t="shared" si="36"/>
        <v>4</v>
      </c>
      <c r="AE40" s="243">
        <v>4</v>
      </c>
      <c r="AF40" s="243"/>
      <c r="AG40" s="253">
        <f t="shared" si="37"/>
        <v>0</v>
      </c>
      <c r="AH40" s="244">
        <f t="shared" si="38"/>
        <v>4</v>
      </c>
      <c r="AI40" s="243">
        <v>10</v>
      </c>
      <c r="AJ40" s="243"/>
      <c r="AK40" s="253">
        <f t="shared" si="39"/>
        <v>6</v>
      </c>
      <c r="AL40" s="244">
        <f t="shared" si="40"/>
        <v>10</v>
      </c>
      <c r="AM40" s="243">
        <v>17</v>
      </c>
      <c r="AN40" s="243"/>
      <c r="AO40" s="253">
        <f t="shared" si="41"/>
        <v>7</v>
      </c>
      <c r="AP40" s="244">
        <f t="shared" si="42"/>
        <v>17</v>
      </c>
      <c r="AQ40" s="243">
        <v>21</v>
      </c>
      <c r="AR40" s="243"/>
      <c r="AS40" s="253">
        <f t="shared" si="43"/>
        <v>4</v>
      </c>
      <c r="AT40" s="244">
        <f t="shared" si="44"/>
        <v>21</v>
      </c>
      <c r="AU40" s="243">
        <v>25</v>
      </c>
      <c r="AV40" s="248"/>
      <c r="AW40" s="266">
        <f t="shared" si="45"/>
        <v>4</v>
      </c>
      <c r="AX40" s="264">
        <f t="shared" si="46"/>
        <v>25</v>
      </c>
      <c r="AY40" s="251"/>
      <c r="BD40" s="245"/>
      <c r="BE40" s="241"/>
    </row>
    <row r="41" spans="2:57" ht="13.5" customHeight="1">
      <c r="B41" s="239">
        <v>5</v>
      </c>
      <c r="C41" s="246" t="s">
        <v>741</v>
      </c>
      <c r="D41" s="243"/>
      <c r="E41" s="243"/>
      <c r="F41" s="253">
        <f t="shared" si="24"/>
        <v>0</v>
      </c>
      <c r="G41" s="243">
        <v>1</v>
      </c>
      <c r="H41" s="243"/>
      <c r="I41" s="253">
        <f t="shared" si="25"/>
        <v>1</v>
      </c>
      <c r="J41" s="244">
        <f t="shared" si="26"/>
        <v>1</v>
      </c>
      <c r="K41" s="243">
        <v>3</v>
      </c>
      <c r="L41" s="243"/>
      <c r="M41" s="253">
        <f t="shared" si="27"/>
        <v>2</v>
      </c>
      <c r="N41" s="244">
        <f t="shared" si="28"/>
        <v>3</v>
      </c>
      <c r="O41" s="243">
        <v>5</v>
      </c>
      <c r="P41" s="243"/>
      <c r="Q41" s="253">
        <f t="shared" si="29"/>
        <v>2</v>
      </c>
      <c r="R41" s="244">
        <f t="shared" si="30"/>
        <v>5</v>
      </c>
      <c r="S41" s="243">
        <v>7</v>
      </c>
      <c r="T41" s="243"/>
      <c r="U41" s="253">
        <f t="shared" si="31"/>
        <v>2</v>
      </c>
      <c r="V41" s="244">
        <f t="shared" si="32"/>
        <v>7</v>
      </c>
      <c r="W41" s="243">
        <v>7</v>
      </c>
      <c r="X41" s="243"/>
      <c r="Y41" s="253">
        <f t="shared" si="33"/>
        <v>0</v>
      </c>
      <c r="Z41" s="244">
        <f t="shared" si="34"/>
        <v>7</v>
      </c>
      <c r="AA41" s="243">
        <v>7</v>
      </c>
      <c r="AB41" s="243"/>
      <c r="AC41" s="253">
        <f t="shared" si="35"/>
        <v>0</v>
      </c>
      <c r="AD41" s="244">
        <f t="shared" si="36"/>
        <v>7</v>
      </c>
      <c r="AE41" s="243">
        <v>7</v>
      </c>
      <c r="AF41" s="243"/>
      <c r="AG41" s="253">
        <f t="shared" si="37"/>
        <v>0</v>
      </c>
      <c r="AH41" s="244">
        <f t="shared" si="38"/>
        <v>7</v>
      </c>
      <c r="AI41" s="243">
        <v>7</v>
      </c>
      <c r="AJ41" s="243"/>
      <c r="AK41" s="253">
        <f t="shared" si="39"/>
        <v>0</v>
      </c>
      <c r="AL41" s="244">
        <f t="shared" si="40"/>
        <v>7</v>
      </c>
      <c r="AM41" s="243">
        <v>8</v>
      </c>
      <c r="AN41" s="243"/>
      <c r="AO41" s="253">
        <f t="shared" si="41"/>
        <v>1</v>
      </c>
      <c r="AP41" s="244">
        <f t="shared" si="42"/>
        <v>8</v>
      </c>
      <c r="AQ41" s="243">
        <v>8</v>
      </c>
      <c r="AR41" s="243"/>
      <c r="AS41" s="253">
        <f t="shared" si="43"/>
        <v>0</v>
      </c>
      <c r="AT41" s="244">
        <f t="shared" si="44"/>
        <v>8</v>
      </c>
      <c r="AU41" s="243">
        <v>16</v>
      </c>
      <c r="AV41" s="248"/>
      <c r="AW41" s="266">
        <f t="shared" si="45"/>
        <v>8</v>
      </c>
      <c r="AX41" s="264">
        <f t="shared" si="46"/>
        <v>16</v>
      </c>
      <c r="AY41" s="233"/>
      <c r="BD41" s="245"/>
      <c r="BE41" s="241"/>
    </row>
    <row r="42" spans="2:56" ht="13.5" customHeight="1">
      <c r="B42" s="240">
        <v>6</v>
      </c>
      <c r="C42" s="246" t="s">
        <v>480</v>
      </c>
      <c r="D42" s="243">
        <v>2</v>
      </c>
      <c r="E42" s="243"/>
      <c r="F42" s="253">
        <f t="shared" si="24"/>
        <v>2</v>
      </c>
      <c r="G42" s="243">
        <v>4</v>
      </c>
      <c r="H42" s="243"/>
      <c r="I42" s="253">
        <f t="shared" si="25"/>
        <v>2</v>
      </c>
      <c r="J42" s="244">
        <f t="shared" si="26"/>
        <v>4</v>
      </c>
      <c r="K42" s="243">
        <v>7</v>
      </c>
      <c r="L42" s="243"/>
      <c r="M42" s="253">
        <f t="shared" si="27"/>
        <v>3</v>
      </c>
      <c r="N42" s="244">
        <f t="shared" si="28"/>
        <v>7</v>
      </c>
      <c r="O42" s="243">
        <v>7</v>
      </c>
      <c r="P42" s="243"/>
      <c r="Q42" s="253">
        <f t="shared" si="29"/>
        <v>0</v>
      </c>
      <c r="R42" s="244">
        <f t="shared" si="30"/>
        <v>7</v>
      </c>
      <c r="S42" s="243">
        <v>8</v>
      </c>
      <c r="T42" s="243"/>
      <c r="U42" s="253">
        <f t="shared" si="31"/>
        <v>1</v>
      </c>
      <c r="V42" s="244">
        <f t="shared" si="32"/>
        <v>8</v>
      </c>
      <c r="W42" s="243">
        <v>12</v>
      </c>
      <c r="X42" s="243"/>
      <c r="Y42" s="253">
        <f t="shared" si="33"/>
        <v>4</v>
      </c>
      <c r="Z42" s="244">
        <f t="shared" si="34"/>
        <v>12</v>
      </c>
      <c r="AA42" s="243">
        <v>13</v>
      </c>
      <c r="AB42" s="243"/>
      <c r="AC42" s="253">
        <f t="shared" si="35"/>
        <v>1</v>
      </c>
      <c r="AD42" s="244">
        <f t="shared" si="36"/>
        <v>13</v>
      </c>
      <c r="AE42" s="243">
        <v>13</v>
      </c>
      <c r="AF42" s="243"/>
      <c r="AG42" s="253">
        <f t="shared" si="37"/>
        <v>0</v>
      </c>
      <c r="AH42" s="244">
        <f t="shared" si="38"/>
        <v>13</v>
      </c>
      <c r="AI42" s="243">
        <v>13</v>
      </c>
      <c r="AJ42" s="243"/>
      <c r="AK42" s="253">
        <f t="shared" si="39"/>
        <v>0</v>
      </c>
      <c r="AL42" s="244">
        <f t="shared" si="40"/>
        <v>13</v>
      </c>
      <c r="AM42" s="243">
        <v>13</v>
      </c>
      <c r="AN42" s="243"/>
      <c r="AO42" s="253">
        <f t="shared" si="41"/>
        <v>0</v>
      </c>
      <c r="AP42" s="244">
        <f t="shared" si="42"/>
        <v>13</v>
      </c>
      <c r="AQ42" s="243">
        <v>13</v>
      </c>
      <c r="AR42" s="243"/>
      <c r="AS42" s="253">
        <f t="shared" si="43"/>
        <v>0</v>
      </c>
      <c r="AT42" s="244">
        <f t="shared" si="44"/>
        <v>13</v>
      </c>
      <c r="AU42" s="243">
        <v>16</v>
      </c>
      <c r="AV42" s="248">
        <v>3</v>
      </c>
      <c r="AW42" s="266">
        <f t="shared" si="45"/>
        <v>0</v>
      </c>
      <c r="AX42" s="264">
        <f t="shared" si="46"/>
        <v>13</v>
      </c>
      <c r="AY42" s="245"/>
      <c r="AZ42" s="245"/>
      <c r="BD42" s="245"/>
    </row>
    <row r="43" spans="2:56" ht="13.5" customHeight="1">
      <c r="B43" s="239">
        <v>7</v>
      </c>
      <c r="C43" s="246" t="s">
        <v>742</v>
      </c>
      <c r="D43" s="243">
        <v>2</v>
      </c>
      <c r="E43" s="243">
        <v>1</v>
      </c>
      <c r="F43" s="253">
        <f t="shared" si="24"/>
        <v>1</v>
      </c>
      <c r="G43" s="243">
        <v>3</v>
      </c>
      <c r="H43" s="243">
        <v>1</v>
      </c>
      <c r="I43" s="253">
        <f t="shared" si="25"/>
        <v>1</v>
      </c>
      <c r="J43" s="244">
        <f t="shared" si="26"/>
        <v>2</v>
      </c>
      <c r="K43" s="243">
        <v>3</v>
      </c>
      <c r="L43" s="243">
        <v>1</v>
      </c>
      <c r="M43" s="253">
        <f t="shared" si="27"/>
        <v>0</v>
      </c>
      <c r="N43" s="244">
        <f t="shared" si="28"/>
        <v>2</v>
      </c>
      <c r="O43" s="243">
        <v>3</v>
      </c>
      <c r="P43" s="243">
        <v>1</v>
      </c>
      <c r="Q43" s="253">
        <f t="shared" si="29"/>
        <v>0</v>
      </c>
      <c r="R43" s="244">
        <f t="shared" si="30"/>
        <v>2</v>
      </c>
      <c r="S43" s="243">
        <v>3</v>
      </c>
      <c r="T43" s="243">
        <v>1</v>
      </c>
      <c r="U43" s="253">
        <f t="shared" si="31"/>
        <v>0</v>
      </c>
      <c r="V43" s="244">
        <f t="shared" si="32"/>
        <v>2</v>
      </c>
      <c r="W43" s="243">
        <v>3</v>
      </c>
      <c r="X43" s="243">
        <v>1</v>
      </c>
      <c r="Y43" s="253">
        <f t="shared" si="33"/>
        <v>0</v>
      </c>
      <c r="Z43" s="244">
        <f t="shared" si="34"/>
        <v>2</v>
      </c>
      <c r="AA43" s="243">
        <v>4</v>
      </c>
      <c r="AB43" s="243">
        <v>1</v>
      </c>
      <c r="AC43" s="253">
        <f t="shared" si="35"/>
        <v>1</v>
      </c>
      <c r="AD43" s="244">
        <f t="shared" si="36"/>
        <v>3</v>
      </c>
      <c r="AE43" s="243">
        <v>4</v>
      </c>
      <c r="AF43" s="243">
        <v>1</v>
      </c>
      <c r="AG43" s="253">
        <f t="shared" si="37"/>
        <v>0</v>
      </c>
      <c r="AH43" s="244">
        <f t="shared" si="38"/>
        <v>3</v>
      </c>
      <c r="AI43" s="243">
        <v>5</v>
      </c>
      <c r="AJ43" s="243">
        <v>1</v>
      </c>
      <c r="AK43" s="253">
        <f t="shared" si="39"/>
        <v>1</v>
      </c>
      <c r="AL43" s="244">
        <f t="shared" si="40"/>
        <v>4</v>
      </c>
      <c r="AM43" s="243">
        <v>6</v>
      </c>
      <c r="AN43" s="243">
        <v>1</v>
      </c>
      <c r="AO43" s="253">
        <f t="shared" si="41"/>
        <v>1</v>
      </c>
      <c r="AP43" s="244">
        <f t="shared" si="42"/>
        <v>5</v>
      </c>
      <c r="AQ43" s="243">
        <v>10</v>
      </c>
      <c r="AR43" s="243">
        <v>3</v>
      </c>
      <c r="AS43" s="253">
        <f t="shared" si="43"/>
        <v>2</v>
      </c>
      <c r="AT43" s="244">
        <f t="shared" si="44"/>
        <v>7</v>
      </c>
      <c r="AU43" s="243">
        <v>10</v>
      </c>
      <c r="AV43" s="248">
        <v>3</v>
      </c>
      <c r="AW43" s="266">
        <f t="shared" si="45"/>
        <v>0</v>
      </c>
      <c r="AX43" s="264">
        <f t="shared" si="46"/>
        <v>7</v>
      </c>
      <c r="AY43" s="245"/>
      <c r="AZ43" s="245"/>
      <c r="BD43" s="245"/>
    </row>
    <row r="44" spans="2:56" ht="13.5" customHeight="1">
      <c r="B44" s="240">
        <v>8</v>
      </c>
      <c r="C44" s="246" t="s">
        <v>54</v>
      </c>
      <c r="D44" s="243"/>
      <c r="E44" s="243"/>
      <c r="F44" s="253">
        <f t="shared" si="24"/>
        <v>0</v>
      </c>
      <c r="G44" s="243"/>
      <c r="H44" s="243"/>
      <c r="I44" s="253">
        <f t="shared" si="25"/>
        <v>0</v>
      </c>
      <c r="J44" s="244">
        <f t="shared" si="26"/>
        <v>0</v>
      </c>
      <c r="K44" s="243"/>
      <c r="L44" s="243"/>
      <c r="M44" s="253">
        <f t="shared" si="27"/>
        <v>0</v>
      </c>
      <c r="N44" s="244">
        <f t="shared" si="28"/>
        <v>0</v>
      </c>
      <c r="O44" s="243"/>
      <c r="P44" s="243"/>
      <c r="Q44" s="253">
        <f t="shared" si="29"/>
        <v>0</v>
      </c>
      <c r="R44" s="244">
        <f t="shared" si="30"/>
        <v>0</v>
      </c>
      <c r="S44" s="243"/>
      <c r="T44" s="243"/>
      <c r="U44" s="253">
        <f t="shared" si="31"/>
        <v>0</v>
      </c>
      <c r="V44" s="244">
        <f t="shared" si="32"/>
        <v>0</v>
      </c>
      <c r="W44" s="243"/>
      <c r="X44" s="243"/>
      <c r="Y44" s="253">
        <f t="shared" si="33"/>
        <v>0</v>
      </c>
      <c r="Z44" s="244">
        <f t="shared" si="34"/>
        <v>0</v>
      </c>
      <c r="AA44" s="243">
        <v>3</v>
      </c>
      <c r="AB44" s="243"/>
      <c r="AC44" s="253">
        <f t="shared" si="35"/>
        <v>3</v>
      </c>
      <c r="AD44" s="244">
        <f t="shared" si="36"/>
        <v>3</v>
      </c>
      <c r="AE44" s="243">
        <v>4</v>
      </c>
      <c r="AF44" s="243"/>
      <c r="AG44" s="253">
        <f t="shared" si="37"/>
        <v>1</v>
      </c>
      <c r="AH44" s="244">
        <f t="shared" si="38"/>
        <v>4</v>
      </c>
      <c r="AI44" s="243">
        <v>4</v>
      </c>
      <c r="AJ44" s="243"/>
      <c r="AK44" s="253">
        <f t="shared" si="39"/>
        <v>0</v>
      </c>
      <c r="AL44" s="244">
        <f t="shared" si="40"/>
        <v>4</v>
      </c>
      <c r="AM44" s="243">
        <v>4</v>
      </c>
      <c r="AN44" s="243"/>
      <c r="AO44" s="253">
        <f t="shared" si="41"/>
        <v>0</v>
      </c>
      <c r="AP44" s="244">
        <f t="shared" si="42"/>
        <v>4</v>
      </c>
      <c r="AQ44" s="243">
        <v>5</v>
      </c>
      <c r="AR44" s="243"/>
      <c r="AS44" s="253">
        <f t="shared" si="43"/>
        <v>1</v>
      </c>
      <c r="AT44" s="244">
        <f t="shared" si="44"/>
        <v>5</v>
      </c>
      <c r="AU44" s="243">
        <v>6</v>
      </c>
      <c r="AV44" s="248"/>
      <c r="AW44" s="266">
        <f t="shared" si="45"/>
        <v>1</v>
      </c>
      <c r="AX44" s="264">
        <f t="shared" si="46"/>
        <v>6</v>
      </c>
      <c r="AY44" s="245"/>
      <c r="AZ44" s="245"/>
      <c r="BD44" s="245"/>
    </row>
    <row r="45" spans="2:56" ht="13.5" customHeight="1">
      <c r="B45" s="239">
        <v>9</v>
      </c>
      <c r="C45" s="246" t="s">
        <v>744</v>
      </c>
      <c r="D45" s="243"/>
      <c r="E45" s="243"/>
      <c r="F45" s="253">
        <f t="shared" si="24"/>
        <v>0</v>
      </c>
      <c r="G45" s="243">
        <v>1</v>
      </c>
      <c r="H45" s="243"/>
      <c r="I45" s="253">
        <f t="shared" si="25"/>
        <v>1</v>
      </c>
      <c r="J45" s="244">
        <f t="shared" si="26"/>
        <v>1</v>
      </c>
      <c r="K45" s="243">
        <v>1</v>
      </c>
      <c r="L45" s="243"/>
      <c r="M45" s="253">
        <f t="shared" si="27"/>
        <v>0</v>
      </c>
      <c r="N45" s="244">
        <f t="shared" si="28"/>
        <v>1</v>
      </c>
      <c r="O45" s="243">
        <v>1</v>
      </c>
      <c r="P45" s="243"/>
      <c r="Q45" s="253">
        <f t="shared" si="29"/>
        <v>0</v>
      </c>
      <c r="R45" s="244">
        <f t="shared" si="30"/>
        <v>1</v>
      </c>
      <c r="S45" s="243">
        <v>1</v>
      </c>
      <c r="T45" s="243"/>
      <c r="U45" s="253">
        <f t="shared" si="31"/>
        <v>0</v>
      </c>
      <c r="V45" s="244">
        <f t="shared" si="32"/>
        <v>1</v>
      </c>
      <c r="W45" s="243">
        <v>1</v>
      </c>
      <c r="X45" s="243"/>
      <c r="Y45" s="253">
        <f t="shared" si="33"/>
        <v>0</v>
      </c>
      <c r="Z45" s="244">
        <f t="shared" si="34"/>
        <v>1</v>
      </c>
      <c r="AA45" s="243">
        <v>1</v>
      </c>
      <c r="AB45" s="243"/>
      <c r="AC45" s="253">
        <f t="shared" si="35"/>
        <v>0</v>
      </c>
      <c r="AD45" s="244">
        <f t="shared" si="36"/>
        <v>1</v>
      </c>
      <c r="AE45" s="243">
        <v>1</v>
      </c>
      <c r="AF45" s="243"/>
      <c r="AG45" s="253">
        <f t="shared" si="37"/>
        <v>0</v>
      </c>
      <c r="AH45" s="244">
        <f t="shared" si="38"/>
        <v>1</v>
      </c>
      <c r="AI45" s="243">
        <v>1</v>
      </c>
      <c r="AJ45" s="243"/>
      <c r="AK45" s="253">
        <f t="shared" si="39"/>
        <v>0</v>
      </c>
      <c r="AL45" s="244">
        <f t="shared" si="40"/>
        <v>1</v>
      </c>
      <c r="AM45" s="243">
        <v>1</v>
      </c>
      <c r="AN45" s="243"/>
      <c r="AO45" s="253">
        <f t="shared" si="41"/>
        <v>0</v>
      </c>
      <c r="AP45" s="244">
        <f t="shared" si="42"/>
        <v>1</v>
      </c>
      <c r="AQ45" s="243">
        <v>2</v>
      </c>
      <c r="AR45" s="243"/>
      <c r="AS45" s="253">
        <f t="shared" si="43"/>
        <v>1</v>
      </c>
      <c r="AT45" s="244">
        <f t="shared" si="44"/>
        <v>2</v>
      </c>
      <c r="AU45" s="243">
        <v>2</v>
      </c>
      <c r="AV45" s="248"/>
      <c r="AW45" s="266">
        <f t="shared" si="45"/>
        <v>0</v>
      </c>
      <c r="AX45" s="264">
        <f t="shared" si="46"/>
        <v>2</v>
      </c>
      <c r="AY45" s="245"/>
      <c r="AZ45" s="245"/>
      <c r="BD45" s="245"/>
    </row>
    <row r="46" spans="4:54" ht="13.5" customHeight="1">
      <c r="D46" s="243">
        <f aca="true" t="shared" si="47" ref="D46:AV46">SUM(D37:D45)</f>
        <v>27</v>
      </c>
      <c r="E46" s="243">
        <f t="shared" si="47"/>
        <v>1</v>
      </c>
      <c r="F46" s="261">
        <f t="shared" si="24"/>
        <v>26</v>
      </c>
      <c r="G46" s="243">
        <f t="shared" si="47"/>
        <v>62</v>
      </c>
      <c r="H46" s="243">
        <f t="shared" si="47"/>
        <v>1</v>
      </c>
      <c r="I46" s="261">
        <f t="shared" si="25"/>
        <v>35</v>
      </c>
      <c r="J46" s="243">
        <f t="shared" si="26"/>
        <v>61</v>
      </c>
      <c r="K46" s="243">
        <f t="shared" si="47"/>
        <v>106</v>
      </c>
      <c r="L46" s="243">
        <f t="shared" si="47"/>
        <v>3</v>
      </c>
      <c r="M46" s="261">
        <f t="shared" si="27"/>
        <v>42</v>
      </c>
      <c r="N46" s="243">
        <f t="shared" si="28"/>
        <v>103</v>
      </c>
      <c r="O46" s="243">
        <f t="shared" si="47"/>
        <v>121</v>
      </c>
      <c r="P46" s="243">
        <f t="shared" si="47"/>
        <v>5</v>
      </c>
      <c r="Q46" s="261">
        <f t="shared" si="29"/>
        <v>13</v>
      </c>
      <c r="R46" s="243">
        <f t="shared" si="30"/>
        <v>116</v>
      </c>
      <c r="S46" s="243">
        <f t="shared" si="47"/>
        <v>130</v>
      </c>
      <c r="T46" s="243">
        <f t="shared" si="47"/>
        <v>3</v>
      </c>
      <c r="U46" s="261">
        <f t="shared" si="31"/>
        <v>11</v>
      </c>
      <c r="V46" s="243">
        <f t="shared" si="32"/>
        <v>127</v>
      </c>
      <c r="W46" s="243">
        <f t="shared" si="47"/>
        <v>146</v>
      </c>
      <c r="X46" s="243">
        <f t="shared" si="47"/>
        <v>4</v>
      </c>
      <c r="Y46" s="261">
        <f t="shared" si="33"/>
        <v>15</v>
      </c>
      <c r="Z46" s="243">
        <f t="shared" si="34"/>
        <v>142</v>
      </c>
      <c r="AA46" s="243">
        <f t="shared" si="47"/>
        <v>173</v>
      </c>
      <c r="AB46" s="243">
        <f t="shared" si="47"/>
        <v>5</v>
      </c>
      <c r="AC46" s="261">
        <f t="shared" si="35"/>
        <v>26</v>
      </c>
      <c r="AD46" s="243">
        <f t="shared" si="36"/>
        <v>168</v>
      </c>
      <c r="AE46" s="243">
        <f t="shared" si="47"/>
        <v>187</v>
      </c>
      <c r="AF46" s="243">
        <f t="shared" si="47"/>
        <v>12</v>
      </c>
      <c r="AG46" s="261">
        <f t="shared" si="37"/>
        <v>7</v>
      </c>
      <c r="AH46" s="243">
        <f t="shared" si="38"/>
        <v>175</v>
      </c>
      <c r="AI46" s="243">
        <f t="shared" si="47"/>
        <v>209</v>
      </c>
      <c r="AJ46" s="243">
        <f t="shared" si="47"/>
        <v>18</v>
      </c>
      <c r="AK46" s="261">
        <f t="shared" si="39"/>
        <v>16</v>
      </c>
      <c r="AL46" s="243">
        <f t="shared" si="40"/>
        <v>191</v>
      </c>
      <c r="AM46" s="243">
        <f t="shared" si="47"/>
        <v>229</v>
      </c>
      <c r="AN46" s="243">
        <f t="shared" si="47"/>
        <v>17</v>
      </c>
      <c r="AO46" s="261">
        <f t="shared" si="41"/>
        <v>21</v>
      </c>
      <c r="AP46" s="243">
        <f t="shared" si="42"/>
        <v>212</v>
      </c>
      <c r="AQ46" s="243">
        <f t="shared" si="47"/>
        <v>250</v>
      </c>
      <c r="AR46" s="243">
        <f t="shared" si="47"/>
        <v>23</v>
      </c>
      <c r="AS46" s="261">
        <f t="shared" si="43"/>
        <v>15</v>
      </c>
      <c r="AT46" s="243">
        <f t="shared" si="44"/>
        <v>227</v>
      </c>
      <c r="AU46" s="243">
        <f t="shared" si="47"/>
        <v>284</v>
      </c>
      <c r="AV46" s="243">
        <f t="shared" si="47"/>
        <v>30</v>
      </c>
      <c r="AW46" s="263">
        <f t="shared" si="45"/>
        <v>27</v>
      </c>
      <c r="AX46" s="264">
        <f t="shared" si="46"/>
        <v>254</v>
      </c>
      <c r="AY46" s="245"/>
      <c r="AZ46" s="245"/>
      <c r="BA46" s="245"/>
      <c r="BB46" s="230"/>
    </row>
    <row r="47" spans="6:54" ht="13.5" customHeight="1"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65"/>
      <c r="AX47" s="265"/>
      <c r="AY47" s="236"/>
      <c r="AZ47" s="245"/>
      <c r="BA47" s="245"/>
      <c r="BB47" s="230"/>
    </row>
    <row r="48" spans="3:54" ht="13.5" customHeight="1">
      <c r="C48" s="250" t="s">
        <v>762</v>
      </c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65"/>
      <c r="AX48" s="265"/>
      <c r="AY48" s="236"/>
      <c r="AZ48" s="245"/>
      <c r="BA48" s="245"/>
      <c r="BB48" s="230"/>
    </row>
    <row r="49" spans="5:54" ht="13.5" customHeight="1">
      <c r="E49" s="256" t="s">
        <v>0</v>
      </c>
      <c r="F49" s="241"/>
      <c r="G49" s="241"/>
      <c r="H49" s="260"/>
      <c r="I49" s="241"/>
      <c r="J49" s="241"/>
      <c r="K49" s="241"/>
      <c r="L49" s="260"/>
      <c r="M49" s="241"/>
      <c r="N49" s="241"/>
      <c r="O49" s="241"/>
      <c r="P49" s="260"/>
      <c r="Q49" s="241"/>
      <c r="R49" s="241"/>
      <c r="S49" s="241"/>
      <c r="T49" s="260"/>
      <c r="U49" s="241"/>
      <c r="V49" s="241"/>
      <c r="W49" s="241"/>
      <c r="X49" s="260"/>
      <c r="Y49" s="241"/>
      <c r="Z49" s="241"/>
      <c r="AA49" s="241"/>
      <c r="AB49" s="260"/>
      <c r="AC49" s="241"/>
      <c r="AD49" s="241"/>
      <c r="AE49" s="241"/>
      <c r="AF49" s="260"/>
      <c r="AG49" s="241"/>
      <c r="AH49" s="241"/>
      <c r="AI49" s="241"/>
      <c r="AJ49" s="260"/>
      <c r="AK49" s="241"/>
      <c r="AL49" s="241"/>
      <c r="AM49" s="241"/>
      <c r="AN49" s="260"/>
      <c r="AO49" s="241"/>
      <c r="AP49" s="241"/>
      <c r="AQ49" s="241"/>
      <c r="AR49" s="260"/>
      <c r="AS49" s="241"/>
      <c r="AT49" s="241"/>
      <c r="AU49" s="241"/>
      <c r="AV49" s="260"/>
      <c r="AW49" s="265"/>
      <c r="AX49" s="265"/>
      <c r="AY49" s="236"/>
      <c r="AZ49" s="245"/>
      <c r="BA49" s="245"/>
      <c r="BB49" s="230"/>
    </row>
    <row r="50" spans="2:54" ht="45" customHeight="1">
      <c r="B50" s="257" t="s">
        <v>71</v>
      </c>
      <c r="C50" s="257" t="s">
        <v>760</v>
      </c>
      <c r="D50" s="258" t="s">
        <v>61</v>
      </c>
      <c r="E50" s="258" t="s">
        <v>2</v>
      </c>
      <c r="F50" s="102" t="s">
        <v>72</v>
      </c>
      <c r="G50" s="259" t="s">
        <v>73</v>
      </c>
      <c r="H50" s="259" t="s">
        <v>2</v>
      </c>
      <c r="I50" s="96" t="s">
        <v>74</v>
      </c>
      <c r="J50" s="99" t="s">
        <v>75</v>
      </c>
      <c r="K50" s="100" t="s">
        <v>74</v>
      </c>
      <c r="L50" s="101" t="s">
        <v>75</v>
      </c>
      <c r="M50" s="102" t="s">
        <v>766</v>
      </c>
      <c r="N50" s="103" t="s">
        <v>77</v>
      </c>
      <c r="O50" s="100" t="s">
        <v>766</v>
      </c>
      <c r="P50" s="101" t="s">
        <v>77</v>
      </c>
      <c r="Q50" s="96" t="s">
        <v>767</v>
      </c>
      <c r="R50" s="99" t="s">
        <v>80</v>
      </c>
      <c r="S50" s="100" t="s">
        <v>767</v>
      </c>
      <c r="T50" s="101" t="s">
        <v>80</v>
      </c>
      <c r="U50" s="96" t="s">
        <v>768</v>
      </c>
      <c r="V50" s="99" t="s">
        <v>83</v>
      </c>
      <c r="W50" s="100" t="s">
        <v>768</v>
      </c>
      <c r="X50" s="101" t="s">
        <v>83</v>
      </c>
      <c r="Y50" s="96" t="s">
        <v>769</v>
      </c>
      <c r="Z50" s="99" t="s">
        <v>85</v>
      </c>
      <c r="AA50" s="100" t="s">
        <v>769</v>
      </c>
      <c r="AB50" s="99" t="s">
        <v>85</v>
      </c>
      <c r="AC50" s="96" t="s">
        <v>770</v>
      </c>
      <c r="AD50" s="99" t="s">
        <v>88</v>
      </c>
      <c r="AE50" s="100" t="s">
        <v>770</v>
      </c>
      <c r="AF50" s="101" t="s">
        <v>88</v>
      </c>
      <c r="AG50" s="96" t="s">
        <v>771</v>
      </c>
      <c r="AH50" s="99" t="s">
        <v>89</v>
      </c>
      <c r="AI50" s="100" t="s">
        <v>771</v>
      </c>
      <c r="AJ50" s="101" t="s">
        <v>89</v>
      </c>
      <c r="AK50" s="96" t="s">
        <v>772</v>
      </c>
      <c r="AL50" s="99" t="s">
        <v>91</v>
      </c>
      <c r="AM50" s="96" t="s">
        <v>772</v>
      </c>
      <c r="AN50" s="99" t="s">
        <v>91</v>
      </c>
      <c r="AO50" s="96" t="s">
        <v>773</v>
      </c>
      <c r="AP50" s="99" t="s">
        <v>93</v>
      </c>
      <c r="AQ50" s="100" t="s">
        <v>773</v>
      </c>
      <c r="AR50" s="101" t="s">
        <v>93</v>
      </c>
      <c r="AS50" s="96" t="s">
        <v>774</v>
      </c>
      <c r="AT50" s="99" t="s">
        <v>95</v>
      </c>
      <c r="AU50" s="100" t="s">
        <v>775</v>
      </c>
      <c r="AV50" s="101" t="s">
        <v>95</v>
      </c>
      <c r="AW50" s="100" t="s">
        <v>776</v>
      </c>
      <c r="AX50" s="101" t="s">
        <v>97</v>
      </c>
      <c r="AY50" s="236"/>
      <c r="AZ50" s="245"/>
      <c r="BA50" s="245"/>
      <c r="BB50" s="230"/>
    </row>
    <row r="51" spans="2:54" ht="13.5" customHeight="1">
      <c r="B51" s="239">
        <v>1</v>
      </c>
      <c r="C51" s="248" t="s">
        <v>54</v>
      </c>
      <c r="D51" s="243">
        <v>1</v>
      </c>
      <c r="E51" s="243"/>
      <c r="F51" s="261">
        <f aca="true" t="shared" si="48" ref="F51:F57">D51-E51</f>
        <v>1</v>
      </c>
      <c r="G51" s="243">
        <v>1</v>
      </c>
      <c r="H51" s="243"/>
      <c r="I51" s="261">
        <f aca="true" t="shared" si="49" ref="I51:I57">J51-F51</f>
        <v>0</v>
      </c>
      <c r="J51" s="243">
        <f aca="true" t="shared" si="50" ref="J51:J57">G51-H51</f>
        <v>1</v>
      </c>
      <c r="K51" s="243">
        <v>1</v>
      </c>
      <c r="L51" s="243"/>
      <c r="M51" s="261">
        <f aca="true" t="shared" si="51" ref="M51:M57">N51-J51</f>
        <v>0</v>
      </c>
      <c r="N51" s="243">
        <f aca="true" t="shared" si="52" ref="N51:N57">K51-L51</f>
        <v>1</v>
      </c>
      <c r="O51" s="243">
        <v>1</v>
      </c>
      <c r="P51" s="243"/>
      <c r="Q51" s="261">
        <f aca="true" t="shared" si="53" ref="Q51:Q57">R51-N51</f>
        <v>0</v>
      </c>
      <c r="R51" s="243">
        <f aca="true" t="shared" si="54" ref="R51:R57">O51-P51</f>
        <v>1</v>
      </c>
      <c r="S51" s="243">
        <v>1</v>
      </c>
      <c r="T51" s="243"/>
      <c r="U51" s="261">
        <f aca="true" t="shared" si="55" ref="U51:U57">V51-R51</f>
        <v>0</v>
      </c>
      <c r="V51" s="243">
        <f aca="true" t="shared" si="56" ref="V51:V57">S51-T51</f>
        <v>1</v>
      </c>
      <c r="W51" s="243">
        <v>1</v>
      </c>
      <c r="X51" s="243"/>
      <c r="Y51" s="261">
        <f aca="true" t="shared" si="57" ref="Y51:Y57">Z51-V51</f>
        <v>0</v>
      </c>
      <c r="Z51" s="243">
        <f aca="true" t="shared" si="58" ref="Z51:Z57">W51-X51</f>
        <v>1</v>
      </c>
      <c r="AA51" s="243">
        <v>1</v>
      </c>
      <c r="AB51" s="243"/>
      <c r="AC51" s="261">
        <f aca="true" t="shared" si="59" ref="AC51:AC57">AD51-Z51</f>
        <v>0</v>
      </c>
      <c r="AD51" s="243">
        <f aca="true" t="shared" si="60" ref="AD51:AD57">AA51-AB51</f>
        <v>1</v>
      </c>
      <c r="AE51" s="243">
        <v>1</v>
      </c>
      <c r="AF51" s="243"/>
      <c r="AG51" s="261">
        <f aca="true" t="shared" si="61" ref="AG51:AG57">AH51-AD51</f>
        <v>0</v>
      </c>
      <c r="AH51" s="243">
        <f aca="true" t="shared" si="62" ref="AH51:AH57">AE51-AF51</f>
        <v>1</v>
      </c>
      <c r="AI51" s="243">
        <v>2</v>
      </c>
      <c r="AJ51" s="243"/>
      <c r="AK51" s="261">
        <f aca="true" t="shared" si="63" ref="AK51:AK57">AL51-AH51</f>
        <v>1</v>
      </c>
      <c r="AL51" s="243">
        <f aca="true" t="shared" si="64" ref="AL51:AL57">AI51-AJ51</f>
        <v>2</v>
      </c>
      <c r="AM51" s="243">
        <v>2</v>
      </c>
      <c r="AN51" s="243"/>
      <c r="AO51" s="261">
        <f aca="true" t="shared" si="65" ref="AO51:AO57">AP51-AL51</f>
        <v>0</v>
      </c>
      <c r="AP51" s="243">
        <f aca="true" t="shared" si="66" ref="AP51:AP57">AM51-AN51</f>
        <v>2</v>
      </c>
      <c r="AQ51" s="243">
        <v>4</v>
      </c>
      <c r="AR51" s="243"/>
      <c r="AS51" s="261">
        <f aca="true" t="shared" si="67" ref="AS51:AS57">AT51-AP51</f>
        <v>2</v>
      </c>
      <c r="AT51" s="243">
        <f aca="true" t="shared" si="68" ref="AT51:AT57">AQ51-AR51</f>
        <v>4</v>
      </c>
      <c r="AU51" s="243">
        <v>4</v>
      </c>
      <c r="AV51" s="243"/>
      <c r="AW51" s="263">
        <f aca="true" t="shared" si="69" ref="AW51:AW57">AX51-AT51</f>
        <v>0</v>
      </c>
      <c r="AX51" s="264">
        <f aca="true" t="shared" si="70" ref="AX51:AX57">AU51-AV51</f>
        <v>4</v>
      </c>
      <c r="AY51" s="252"/>
      <c r="AZ51" s="245"/>
      <c r="BA51" s="245"/>
      <c r="BB51" s="230"/>
    </row>
    <row r="52" spans="2:54" ht="13.5" customHeight="1">
      <c r="B52" s="239">
        <v>2</v>
      </c>
      <c r="C52" s="248" t="s">
        <v>7</v>
      </c>
      <c r="D52" s="243"/>
      <c r="E52" s="243"/>
      <c r="F52" s="261">
        <f t="shared" si="48"/>
        <v>0</v>
      </c>
      <c r="G52" s="243"/>
      <c r="H52" s="243"/>
      <c r="I52" s="261">
        <f t="shared" si="49"/>
        <v>0</v>
      </c>
      <c r="J52" s="243">
        <f t="shared" si="50"/>
        <v>0</v>
      </c>
      <c r="K52" s="243"/>
      <c r="L52" s="243"/>
      <c r="M52" s="261">
        <f t="shared" si="51"/>
        <v>0</v>
      </c>
      <c r="N52" s="243">
        <f t="shared" si="52"/>
        <v>0</v>
      </c>
      <c r="O52" s="243"/>
      <c r="P52" s="243"/>
      <c r="Q52" s="261">
        <f t="shared" si="53"/>
        <v>0</v>
      </c>
      <c r="R52" s="243">
        <f t="shared" si="54"/>
        <v>0</v>
      </c>
      <c r="S52" s="243"/>
      <c r="T52" s="243"/>
      <c r="U52" s="261">
        <f t="shared" si="55"/>
        <v>0</v>
      </c>
      <c r="V52" s="243">
        <f t="shared" si="56"/>
        <v>0</v>
      </c>
      <c r="W52" s="243"/>
      <c r="X52" s="243"/>
      <c r="Y52" s="261">
        <f t="shared" si="57"/>
        <v>0</v>
      </c>
      <c r="Z52" s="243">
        <f t="shared" si="58"/>
        <v>0</v>
      </c>
      <c r="AA52" s="243"/>
      <c r="AB52" s="243"/>
      <c r="AC52" s="261">
        <f t="shared" si="59"/>
        <v>0</v>
      </c>
      <c r="AD52" s="243">
        <f t="shared" si="60"/>
        <v>0</v>
      </c>
      <c r="AE52" s="243"/>
      <c r="AF52" s="243"/>
      <c r="AG52" s="261">
        <f t="shared" si="61"/>
        <v>0</v>
      </c>
      <c r="AH52" s="243">
        <f t="shared" si="62"/>
        <v>0</v>
      </c>
      <c r="AI52" s="243"/>
      <c r="AJ52" s="243"/>
      <c r="AK52" s="261">
        <f t="shared" si="63"/>
        <v>0</v>
      </c>
      <c r="AL52" s="243">
        <f t="shared" si="64"/>
        <v>0</v>
      </c>
      <c r="AM52" s="243">
        <v>1</v>
      </c>
      <c r="AN52" s="243">
        <v>1</v>
      </c>
      <c r="AO52" s="261">
        <f t="shared" si="65"/>
        <v>0</v>
      </c>
      <c r="AP52" s="243">
        <f t="shared" si="66"/>
        <v>0</v>
      </c>
      <c r="AQ52" s="243">
        <v>1</v>
      </c>
      <c r="AR52" s="243">
        <v>1</v>
      </c>
      <c r="AS52" s="261">
        <f t="shared" si="67"/>
        <v>0</v>
      </c>
      <c r="AT52" s="243">
        <f t="shared" si="68"/>
        <v>0</v>
      </c>
      <c r="AU52" s="243">
        <v>4</v>
      </c>
      <c r="AV52" s="243">
        <v>1</v>
      </c>
      <c r="AW52" s="263">
        <f t="shared" si="69"/>
        <v>3</v>
      </c>
      <c r="AX52" s="264">
        <f t="shared" si="70"/>
        <v>3</v>
      </c>
      <c r="AY52" s="233"/>
      <c r="BB52" s="230"/>
    </row>
    <row r="53" spans="2:54" ht="13.5" customHeight="1">
      <c r="B53" s="239">
        <v>3</v>
      </c>
      <c r="C53" s="248" t="s">
        <v>740</v>
      </c>
      <c r="D53" s="243"/>
      <c r="E53" s="243"/>
      <c r="F53" s="261">
        <f t="shared" si="48"/>
        <v>0</v>
      </c>
      <c r="G53" s="243">
        <v>2</v>
      </c>
      <c r="H53" s="243"/>
      <c r="I53" s="261">
        <f t="shared" si="49"/>
        <v>2</v>
      </c>
      <c r="J53" s="243">
        <f t="shared" si="50"/>
        <v>2</v>
      </c>
      <c r="K53" s="243">
        <v>2</v>
      </c>
      <c r="L53" s="243"/>
      <c r="M53" s="261">
        <f t="shared" si="51"/>
        <v>0</v>
      </c>
      <c r="N53" s="243">
        <f t="shared" si="52"/>
        <v>2</v>
      </c>
      <c r="O53" s="243">
        <v>2</v>
      </c>
      <c r="P53" s="243"/>
      <c r="Q53" s="261">
        <f t="shared" si="53"/>
        <v>0</v>
      </c>
      <c r="R53" s="243">
        <f t="shared" si="54"/>
        <v>2</v>
      </c>
      <c r="S53" s="243">
        <v>2</v>
      </c>
      <c r="T53" s="243"/>
      <c r="U53" s="261">
        <f t="shared" si="55"/>
        <v>0</v>
      </c>
      <c r="V53" s="243">
        <f t="shared" si="56"/>
        <v>2</v>
      </c>
      <c r="W53" s="243">
        <v>2</v>
      </c>
      <c r="X53" s="243"/>
      <c r="Y53" s="261">
        <f t="shared" si="57"/>
        <v>0</v>
      </c>
      <c r="Z53" s="243">
        <f t="shared" si="58"/>
        <v>2</v>
      </c>
      <c r="AA53" s="243">
        <v>2</v>
      </c>
      <c r="AB53" s="243"/>
      <c r="AC53" s="261">
        <f t="shared" si="59"/>
        <v>0</v>
      </c>
      <c r="AD53" s="243">
        <f t="shared" si="60"/>
        <v>2</v>
      </c>
      <c r="AE53" s="243">
        <v>2</v>
      </c>
      <c r="AF53" s="243"/>
      <c r="AG53" s="261">
        <f t="shared" si="61"/>
        <v>0</v>
      </c>
      <c r="AH53" s="243">
        <f t="shared" si="62"/>
        <v>2</v>
      </c>
      <c r="AI53" s="243">
        <v>2</v>
      </c>
      <c r="AJ53" s="243"/>
      <c r="AK53" s="261">
        <f t="shared" si="63"/>
        <v>0</v>
      </c>
      <c r="AL53" s="243">
        <f t="shared" si="64"/>
        <v>2</v>
      </c>
      <c r="AM53" s="243">
        <v>2</v>
      </c>
      <c r="AN53" s="243"/>
      <c r="AO53" s="261">
        <f t="shared" si="65"/>
        <v>0</v>
      </c>
      <c r="AP53" s="243">
        <f t="shared" si="66"/>
        <v>2</v>
      </c>
      <c r="AQ53" s="243">
        <v>2</v>
      </c>
      <c r="AR53" s="243"/>
      <c r="AS53" s="261">
        <f t="shared" si="67"/>
        <v>0</v>
      </c>
      <c r="AT53" s="243">
        <f t="shared" si="68"/>
        <v>2</v>
      </c>
      <c r="AU53" s="243">
        <v>2</v>
      </c>
      <c r="AV53" s="243"/>
      <c r="AW53" s="263">
        <f t="shared" si="69"/>
        <v>0</v>
      </c>
      <c r="AX53" s="264">
        <f t="shared" si="70"/>
        <v>2</v>
      </c>
      <c r="AY53" s="233"/>
      <c r="BB53" s="230"/>
    </row>
    <row r="54" spans="2:54" ht="13.5" customHeight="1">
      <c r="B54" s="239">
        <v>4</v>
      </c>
      <c r="C54" s="248" t="s">
        <v>741</v>
      </c>
      <c r="D54" s="243"/>
      <c r="E54" s="243"/>
      <c r="F54" s="261">
        <f t="shared" si="48"/>
        <v>0</v>
      </c>
      <c r="G54" s="243"/>
      <c r="H54" s="243"/>
      <c r="I54" s="261">
        <f t="shared" si="49"/>
        <v>0</v>
      </c>
      <c r="J54" s="243">
        <f t="shared" si="50"/>
        <v>0</v>
      </c>
      <c r="K54" s="243"/>
      <c r="L54" s="243"/>
      <c r="M54" s="261">
        <f t="shared" si="51"/>
        <v>0</v>
      </c>
      <c r="N54" s="243">
        <f t="shared" si="52"/>
        <v>0</v>
      </c>
      <c r="O54" s="243"/>
      <c r="P54" s="243"/>
      <c r="Q54" s="261">
        <f t="shared" si="53"/>
        <v>0</v>
      </c>
      <c r="R54" s="243">
        <f t="shared" si="54"/>
        <v>0</v>
      </c>
      <c r="S54" s="243"/>
      <c r="T54" s="243"/>
      <c r="U54" s="261">
        <f t="shared" si="55"/>
        <v>0</v>
      </c>
      <c r="V54" s="243">
        <f t="shared" si="56"/>
        <v>0</v>
      </c>
      <c r="W54" s="243">
        <v>1</v>
      </c>
      <c r="X54" s="243"/>
      <c r="Y54" s="261">
        <f t="shared" si="57"/>
        <v>1</v>
      </c>
      <c r="Z54" s="243">
        <f t="shared" si="58"/>
        <v>1</v>
      </c>
      <c r="AA54" s="243">
        <v>1</v>
      </c>
      <c r="AB54" s="243"/>
      <c r="AC54" s="261">
        <f t="shared" si="59"/>
        <v>0</v>
      </c>
      <c r="AD54" s="243">
        <f t="shared" si="60"/>
        <v>1</v>
      </c>
      <c r="AE54" s="243">
        <v>1</v>
      </c>
      <c r="AF54" s="243"/>
      <c r="AG54" s="261">
        <f t="shared" si="61"/>
        <v>0</v>
      </c>
      <c r="AH54" s="243">
        <f t="shared" si="62"/>
        <v>1</v>
      </c>
      <c r="AI54" s="243">
        <v>1</v>
      </c>
      <c r="AJ54" s="243"/>
      <c r="AK54" s="261">
        <f t="shared" si="63"/>
        <v>0</v>
      </c>
      <c r="AL54" s="243">
        <f t="shared" si="64"/>
        <v>1</v>
      </c>
      <c r="AM54" s="243">
        <v>1</v>
      </c>
      <c r="AN54" s="243"/>
      <c r="AO54" s="261">
        <f t="shared" si="65"/>
        <v>0</v>
      </c>
      <c r="AP54" s="243">
        <f t="shared" si="66"/>
        <v>1</v>
      </c>
      <c r="AQ54" s="243">
        <v>1</v>
      </c>
      <c r="AR54" s="243"/>
      <c r="AS54" s="261">
        <f t="shared" si="67"/>
        <v>0</v>
      </c>
      <c r="AT54" s="243">
        <f t="shared" si="68"/>
        <v>1</v>
      </c>
      <c r="AU54" s="243">
        <v>1</v>
      </c>
      <c r="AV54" s="243"/>
      <c r="AW54" s="263">
        <f t="shared" si="69"/>
        <v>0</v>
      </c>
      <c r="AX54" s="264">
        <f t="shared" si="70"/>
        <v>1</v>
      </c>
      <c r="AY54" s="236"/>
      <c r="BB54" s="230"/>
    </row>
    <row r="55" spans="2:54" ht="13.5" customHeight="1">
      <c r="B55" s="239">
        <v>5</v>
      </c>
      <c r="C55" s="248" t="s">
        <v>480</v>
      </c>
      <c r="D55" s="243"/>
      <c r="E55" s="243"/>
      <c r="F55" s="261">
        <f t="shared" si="48"/>
        <v>0</v>
      </c>
      <c r="G55" s="243"/>
      <c r="H55" s="243"/>
      <c r="I55" s="261">
        <f t="shared" si="49"/>
        <v>0</v>
      </c>
      <c r="J55" s="243">
        <f t="shared" si="50"/>
        <v>0</v>
      </c>
      <c r="K55" s="243"/>
      <c r="L55" s="243"/>
      <c r="M55" s="261">
        <f t="shared" si="51"/>
        <v>0</v>
      </c>
      <c r="N55" s="243">
        <f t="shared" si="52"/>
        <v>0</v>
      </c>
      <c r="O55" s="243">
        <v>1</v>
      </c>
      <c r="P55" s="243"/>
      <c r="Q55" s="261">
        <f t="shared" si="53"/>
        <v>1</v>
      </c>
      <c r="R55" s="243">
        <f t="shared" si="54"/>
        <v>1</v>
      </c>
      <c r="S55" s="243">
        <v>1</v>
      </c>
      <c r="T55" s="243"/>
      <c r="U55" s="261">
        <f t="shared" si="55"/>
        <v>0</v>
      </c>
      <c r="V55" s="243">
        <f t="shared" si="56"/>
        <v>1</v>
      </c>
      <c r="W55" s="243">
        <v>1</v>
      </c>
      <c r="X55" s="243"/>
      <c r="Y55" s="261">
        <f t="shared" si="57"/>
        <v>0</v>
      </c>
      <c r="Z55" s="243">
        <f t="shared" si="58"/>
        <v>1</v>
      </c>
      <c r="AA55" s="243">
        <v>1</v>
      </c>
      <c r="AB55" s="243"/>
      <c r="AC55" s="261">
        <f t="shared" si="59"/>
        <v>0</v>
      </c>
      <c r="AD55" s="243">
        <f t="shared" si="60"/>
        <v>1</v>
      </c>
      <c r="AE55" s="243">
        <v>1</v>
      </c>
      <c r="AF55" s="243"/>
      <c r="AG55" s="261">
        <f t="shared" si="61"/>
        <v>0</v>
      </c>
      <c r="AH55" s="243">
        <f t="shared" si="62"/>
        <v>1</v>
      </c>
      <c r="AI55" s="243">
        <v>1</v>
      </c>
      <c r="AJ55" s="243"/>
      <c r="AK55" s="261">
        <f t="shared" si="63"/>
        <v>0</v>
      </c>
      <c r="AL55" s="243">
        <f t="shared" si="64"/>
        <v>1</v>
      </c>
      <c r="AM55" s="243">
        <v>1</v>
      </c>
      <c r="AN55" s="243"/>
      <c r="AO55" s="261">
        <f t="shared" si="65"/>
        <v>0</v>
      </c>
      <c r="AP55" s="243">
        <f t="shared" si="66"/>
        <v>1</v>
      </c>
      <c r="AQ55" s="243">
        <v>1</v>
      </c>
      <c r="AR55" s="243"/>
      <c r="AS55" s="261">
        <f t="shared" si="67"/>
        <v>0</v>
      </c>
      <c r="AT55" s="243">
        <f t="shared" si="68"/>
        <v>1</v>
      </c>
      <c r="AU55" s="243">
        <v>1</v>
      </c>
      <c r="AV55" s="243"/>
      <c r="AW55" s="263">
        <f t="shared" si="69"/>
        <v>0</v>
      </c>
      <c r="AX55" s="264">
        <f t="shared" si="70"/>
        <v>1</v>
      </c>
      <c r="AY55" s="236"/>
      <c r="BB55" s="230"/>
    </row>
    <row r="56" spans="2:54" ht="13.5" customHeight="1">
      <c r="B56" s="239">
        <v>6</v>
      </c>
      <c r="C56" s="248" t="s">
        <v>20</v>
      </c>
      <c r="D56" s="243"/>
      <c r="E56" s="243"/>
      <c r="F56" s="261">
        <f t="shared" si="48"/>
        <v>0</v>
      </c>
      <c r="G56" s="243"/>
      <c r="H56" s="243"/>
      <c r="I56" s="261">
        <f t="shared" si="49"/>
        <v>0</v>
      </c>
      <c r="J56" s="243">
        <f t="shared" si="50"/>
        <v>0</v>
      </c>
      <c r="K56" s="243"/>
      <c r="L56" s="243"/>
      <c r="M56" s="261">
        <f t="shared" si="51"/>
        <v>0</v>
      </c>
      <c r="N56" s="243">
        <f t="shared" si="52"/>
        <v>0</v>
      </c>
      <c r="O56" s="243"/>
      <c r="P56" s="243"/>
      <c r="Q56" s="261">
        <f t="shared" si="53"/>
        <v>0</v>
      </c>
      <c r="R56" s="243">
        <f t="shared" si="54"/>
        <v>0</v>
      </c>
      <c r="S56" s="243"/>
      <c r="T56" s="243"/>
      <c r="U56" s="261">
        <f t="shared" si="55"/>
        <v>0</v>
      </c>
      <c r="V56" s="243">
        <f t="shared" si="56"/>
        <v>0</v>
      </c>
      <c r="W56" s="243"/>
      <c r="X56" s="243"/>
      <c r="Y56" s="261">
        <f t="shared" si="57"/>
        <v>0</v>
      </c>
      <c r="Z56" s="243">
        <f t="shared" si="58"/>
        <v>0</v>
      </c>
      <c r="AA56" s="243"/>
      <c r="AB56" s="243"/>
      <c r="AC56" s="261">
        <f t="shared" si="59"/>
        <v>0</v>
      </c>
      <c r="AD56" s="243">
        <f t="shared" si="60"/>
        <v>0</v>
      </c>
      <c r="AE56" s="243"/>
      <c r="AF56" s="243"/>
      <c r="AG56" s="261">
        <f t="shared" si="61"/>
        <v>0</v>
      </c>
      <c r="AH56" s="243">
        <f t="shared" si="62"/>
        <v>0</v>
      </c>
      <c r="AI56" s="243"/>
      <c r="AJ56" s="243"/>
      <c r="AK56" s="261">
        <f t="shared" si="63"/>
        <v>0</v>
      </c>
      <c r="AL56" s="243">
        <f t="shared" si="64"/>
        <v>0</v>
      </c>
      <c r="AM56" s="243"/>
      <c r="AN56" s="243"/>
      <c r="AO56" s="261">
        <f t="shared" si="65"/>
        <v>0</v>
      </c>
      <c r="AP56" s="243">
        <f t="shared" si="66"/>
        <v>0</v>
      </c>
      <c r="AQ56" s="243"/>
      <c r="AR56" s="243"/>
      <c r="AS56" s="261">
        <f t="shared" si="67"/>
        <v>0</v>
      </c>
      <c r="AT56" s="243">
        <f t="shared" si="68"/>
        <v>0</v>
      </c>
      <c r="AU56" s="243">
        <v>1</v>
      </c>
      <c r="AV56" s="243"/>
      <c r="AW56" s="263">
        <f t="shared" si="69"/>
        <v>1</v>
      </c>
      <c r="AX56" s="264">
        <f t="shared" si="70"/>
        <v>1</v>
      </c>
      <c r="AY56" s="236"/>
      <c r="BB56" s="230"/>
    </row>
    <row r="57" spans="4:54" ht="13.5" customHeight="1">
      <c r="D57" s="243">
        <f aca="true" t="shared" si="71" ref="D57:AV57">SUM(D51:D56)</f>
        <v>1</v>
      </c>
      <c r="E57" s="243">
        <f t="shared" si="71"/>
        <v>0</v>
      </c>
      <c r="F57" s="261">
        <f t="shared" si="48"/>
        <v>1</v>
      </c>
      <c r="G57" s="243">
        <f t="shared" si="71"/>
        <v>3</v>
      </c>
      <c r="H57" s="243">
        <f t="shared" si="71"/>
        <v>0</v>
      </c>
      <c r="I57" s="261">
        <f t="shared" si="49"/>
        <v>2</v>
      </c>
      <c r="J57" s="243">
        <f t="shared" si="50"/>
        <v>3</v>
      </c>
      <c r="K57" s="243">
        <f t="shared" si="71"/>
        <v>3</v>
      </c>
      <c r="L57" s="243">
        <f t="shared" si="71"/>
        <v>0</v>
      </c>
      <c r="M57" s="261">
        <f t="shared" si="51"/>
        <v>0</v>
      </c>
      <c r="N57" s="243">
        <f t="shared" si="52"/>
        <v>3</v>
      </c>
      <c r="O57" s="243">
        <f t="shared" si="71"/>
        <v>4</v>
      </c>
      <c r="P57" s="243">
        <f t="shared" si="71"/>
        <v>0</v>
      </c>
      <c r="Q57" s="261">
        <f t="shared" si="53"/>
        <v>1</v>
      </c>
      <c r="R57" s="243">
        <f t="shared" si="54"/>
        <v>4</v>
      </c>
      <c r="S57" s="243">
        <f t="shared" si="71"/>
        <v>4</v>
      </c>
      <c r="T57" s="243">
        <f t="shared" si="71"/>
        <v>0</v>
      </c>
      <c r="U57" s="261">
        <f t="shared" si="55"/>
        <v>0</v>
      </c>
      <c r="V57" s="243">
        <f t="shared" si="56"/>
        <v>4</v>
      </c>
      <c r="W57" s="243">
        <f t="shared" si="71"/>
        <v>5</v>
      </c>
      <c r="X57" s="243">
        <f t="shared" si="71"/>
        <v>0</v>
      </c>
      <c r="Y57" s="261">
        <f t="shared" si="57"/>
        <v>1</v>
      </c>
      <c r="Z57" s="243">
        <f t="shared" si="58"/>
        <v>5</v>
      </c>
      <c r="AA57" s="243">
        <f t="shared" si="71"/>
        <v>5</v>
      </c>
      <c r="AB57" s="243">
        <f t="shared" si="71"/>
        <v>0</v>
      </c>
      <c r="AC57" s="261">
        <f t="shared" si="59"/>
        <v>0</v>
      </c>
      <c r="AD57" s="243">
        <f t="shared" si="60"/>
        <v>5</v>
      </c>
      <c r="AE57" s="243">
        <f t="shared" si="71"/>
        <v>5</v>
      </c>
      <c r="AF57" s="243">
        <f t="shared" si="71"/>
        <v>0</v>
      </c>
      <c r="AG57" s="261">
        <f t="shared" si="61"/>
        <v>0</v>
      </c>
      <c r="AH57" s="243">
        <f t="shared" si="62"/>
        <v>5</v>
      </c>
      <c r="AI57" s="243">
        <f t="shared" si="71"/>
        <v>6</v>
      </c>
      <c r="AJ57" s="243">
        <f t="shared" si="71"/>
        <v>0</v>
      </c>
      <c r="AK57" s="261">
        <f t="shared" si="63"/>
        <v>1</v>
      </c>
      <c r="AL57" s="243">
        <f t="shared" si="64"/>
        <v>6</v>
      </c>
      <c r="AM57" s="243">
        <f t="shared" si="71"/>
        <v>7</v>
      </c>
      <c r="AN57" s="243">
        <f t="shared" si="71"/>
        <v>1</v>
      </c>
      <c r="AO57" s="261">
        <f t="shared" si="65"/>
        <v>0</v>
      </c>
      <c r="AP57" s="243">
        <f t="shared" si="66"/>
        <v>6</v>
      </c>
      <c r="AQ57" s="243">
        <f t="shared" si="71"/>
        <v>9</v>
      </c>
      <c r="AR57" s="243">
        <f t="shared" si="71"/>
        <v>1</v>
      </c>
      <c r="AS57" s="261">
        <f t="shared" si="67"/>
        <v>2</v>
      </c>
      <c r="AT57" s="243">
        <f t="shared" si="68"/>
        <v>8</v>
      </c>
      <c r="AU57" s="243">
        <f t="shared" si="71"/>
        <v>13</v>
      </c>
      <c r="AV57" s="243">
        <f t="shared" si="71"/>
        <v>1</v>
      </c>
      <c r="AW57" s="263">
        <f t="shared" si="69"/>
        <v>4</v>
      </c>
      <c r="AX57" s="264">
        <f t="shared" si="70"/>
        <v>12</v>
      </c>
      <c r="AY57" s="236"/>
      <c r="BB57" s="230"/>
    </row>
    <row r="58" spans="6:54" ht="13.5" customHeight="1"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65"/>
      <c r="AX58" s="265"/>
      <c r="AY58" s="236"/>
      <c r="BB58" s="230"/>
    </row>
    <row r="59" spans="3:54" ht="13.5" customHeight="1">
      <c r="C59" s="250" t="s">
        <v>763</v>
      </c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65"/>
      <c r="AX59" s="265"/>
      <c r="AY59" s="236"/>
      <c r="BB59" s="230"/>
    </row>
    <row r="60" spans="5:54" ht="13.5" customHeight="1">
      <c r="E60" s="256" t="s">
        <v>0</v>
      </c>
      <c r="F60" s="241"/>
      <c r="G60" s="241"/>
      <c r="H60" s="260"/>
      <c r="I60" s="241"/>
      <c r="J60" s="241"/>
      <c r="K60" s="241"/>
      <c r="L60" s="260"/>
      <c r="M60" s="241"/>
      <c r="N60" s="241"/>
      <c r="O60" s="241"/>
      <c r="P60" s="260"/>
      <c r="Q60" s="241"/>
      <c r="R60" s="241"/>
      <c r="S60" s="241"/>
      <c r="T60" s="260"/>
      <c r="U60" s="241"/>
      <c r="V60" s="241"/>
      <c r="W60" s="241"/>
      <c r="X60" s="260"/>
      <c r="Y60" s="241"/>
      <c r="Z60" s="241"/>
      <c r="AA60" s="241"/>
      <c r="AB60" s="260"/>
      <c r="AC60" s="241"/>
      <c r="AD60" s="241"/>
      <c r="AE60" s="241"/>
      <c r="AF60" s="260"/>
      <c r="AG60" s="241"/>
      <c r="AH60" s="241"/>
      <c r="AI60" s="241"/>
      <c r="AJ60" s="260"/>
      <c r="AK60" s="241"/>
      <c r="AL60" s="241"/>
      <c r="AM60" s="241"/>
      <c r="AN60" s="260"/>
      <c r="AO60" s="241"/>
      <c r="AP60" s="241"/>
      <c r="AQ60" s="241"/>
      <c r="AR60" s="260"/>
      <c r="AS60" s="241"/>
      <c r="AT60" s="241"/>
      <c r="AU60" s="241"/>
      <c r="AV60" s="260"/>
      <c r="AW60" s="265"/>
      <c r="AX60" s="265"/>
      <c r="AY60" s="236"/>
      <c r="BB60" s="230"/>
    </row>
    <row r="61" spans="2:54" ht="48" customHeight="1">
      <c r="B61" s="257" t="s">
        <v>71</v>
      </c>
      <c r="C61" s="257" t="s">
        <v>760</v>
      </c>
      <c r="D61" s="258" t="s">
        <v>61</v>
      </c>
      <c r="E61" s="258" t="s">
        <v>2</v>
      </c>
      <c r="F61" s="102" t="s">
        <v>72</v>
      </c>
      <c r="G61" s="259" t="s">
        <v>73</v>
      </c>
      <c r="H61" s="259" t="s">
        <v>2</v>
      </c>
      <c r="I61" s="96" t="s">
        <v>74</v>
      </c>
      <c r="J61" s="99" t="s">
        <v>75</v>
      </c>
      <c r="K61" s="100" t="s">
        <v>74</v>
      </c>
      <c r="L61" s="101" t="s">
        <v>75</v>
      </c>
      <c r="M61" s="102" t="s">
        <v>766</v>
      </c>
      <c r="N61" s="103" t="s">
        <v>77</v>
      </c>
      <c r="O61" s="100" t="s">
        <v>766</v>
      </c>
      <c r="P61" s="101" t="s">
        <v>77</v>
      </c>
      <c r="Q61" s="96" t="s">
        <v>767</v>
      </c>
      <c r="R61" s="99" t="s">
        <v>80</v>
      </c>
      <c r="S61" s="100" t="s">
        <v>767</v>
      </c>
      <c r="T61" s="101" t="s">
        <v>80</v>
      </c>
      <c r="U61" s="96" t="s">
        <v>768</v>
      </c>
      <c r="V61" s="99" t="s">
        <v>83</v>
      </c>
      <c r="W61" s="100" t="s">
        <v>768</v>
      </c>
      <c r="X61" s="101" t="s">
        <v>83</v>
      </c>
      <c r="Y61" s="96" t="s">
        <v>769</v>
      </c>
      <c r="Z61" s="99" t="s">
        <v>85</v>
      </c>
      <c r="AA61" s="100" t="s">
        <v>769</v>
      </c>
      <c r="AB61" s="99" t="s">
        <v>85</v>
      </c>
      <c r="AC61" s="96" t="s">
        <v>770</v>
      </c>
      <c r="AD61" s="99" t="s">
        <v>88</v>
      </c>
      <c r="AE61" s="100" t="s">
        <v>770</v>
      </c>
      <c r="AF61" s="101" t="s">
        <v>88</v>
      </c>
      <c r="AG61" s="96" t="s">
        <v>771</v>
      </c>
      <c r="AH61" s="99" t="s">
        <v>89</v>
      </c>
      <c r="AI61" s="100" t="s">
        <v>771</v>
      </c>
      <c r="AJ61" s="101" t="s">
        <v>89</v>
      </c>
      <c r="AK61" s="96" t="s">
        <v>772</v>
      </c>
      <c r="AL61" s="99" t="s">
        <v>91</v>
      </c>
      <c r="AM61" s="96" t="s">
        <v>772</v>
      </c>
      <c r="AN61" s="99" t="s">
        <v>91</v>
      </c>
      <c r="AO61" s="96" t="s">
        <v>773</v>
      </c>
      <c r="AP61" s="99" t="s">
        <v>93</v>
      </c>
      <c r="AQ61" s="100" t="s">
        <v>773</v>
      </c>
      <c r="AR61" s="101" t="s">
        <v>93</v>
      </c>
      <c r="AS61" s="96" t="s">
        <v>774</v>
      </c>
      <c r="AT61" s="99" t="s">
        <v>95</v>
      </c>
      <c r="AU61" s="100" t="s">
        <v>775</v>
      </c>
      <c r="AV61" s="101" t="s">
        <v>95</v>
      </c>
      <c r="AW61" s="100" t="s">
        <v>776</v>
      </c>
      <c r="AX61" s="101" t="s">
        <v>97</v>
      </c>
      <c r="BB61" s="230"/>
    </row>
    <row r="62" spans="2:54" ht="13.5" customHeight="1">
      <c r="B62" s="239">
        <v>1</v>
      </c>
      <c r="C62" s="242" t="s">
        <v>480</v>
      </c>
      <c r="D62" s="243"/>
      <c r="E62" s="243"/>
      <c r="F62" s="261">
        <f aca="true" t="shared" si="72" ref="F62:F68">D62-E62</f>
        <v>0</v>
      </c>
      <c r="G62" s="243">
        <v>1</v>
      </c>
      <c r="H62" s="243"/>
      <c r="I62" s="261">
        <f aca="true" t="shared" si="73" ref="I62:I68">J62-F62</f>
        <v>1</v>
      </c>
      <c r="J62" s="243">
        <f aca="true" t="shared" si="74" ref="J62:J68">G62-H62</f>
        <v>1</v>
      </c>
      <c r="K62" s="243">
        <v>1</v>
      </c>
      <c r="L62" s="243"/>
      <c r="M62" s="261">
        <f aca="true" t="shared" si="75" ref="M62:M68">N62-J62</f>
        <v>0</v>
      </c>
      <c r="N62" s="243">
        <f aca="true" t="shared" si="76" ref="N62:N68">K62-L62</f>
        <v>1</v>
      </c>
      <c r="O62" s="243">
        <v>1</v>
      </c>
      <c r="P62" s="243"/>
      <c r="Q62" s="261">
        <f aca="true" t="shared" si="77" ref="Q62:Q68">R62-N62</f>
        <v>0</v>
      </c>
      <c r="R62" s="243">
        <f aca="true" t="shared" si="78" ref="R62:R68">O62-P62</f>
        <v>1</v>
      </c>
      <c r="S62" s="243">
        <v>1</v>
      </c>
      <c r="T62" s="243"/>
      <c r="U62" s="261">
        <f aca="true" t="shared" si="79" ref="U62:U68">V62-R62</f>
        <v>0</v>
      </c>
      <c r="V62" s="243">
        <f aca="true" t="shared" si="80" ref="V62:V68">S62-T62</f>
        <v>1</v>
      </c>
      <c r="W62" s="243">
        <v>1</v>
      </c>
      <c r="X62" s="243"/>
      <c r="Y62" s="261">
        <f aca="true" t="shared" si="81" ref="Y62:Y68">Z62-V62</f>
        <v>0</v>
      </c>
      <c r="Z62" s="243">
        <f aca="true" t="shared" si="82" ref="Z62:Z68">W62-X62</f>
        <v>1</v>
      </c>
      <c r="AA62" s="243">
        <v>2</v>
      </c>
      <c r="AB62" s="243"/>
      <c r="AC62" s="261">
        <f aca="true" t="shared" si="83" ref="AC62:AC68">AD62-Z62</f>
        <v>1</v>
      </c>
      <c r="AD62" s="243">
        <f aca="true" t="shared" si="84" ref="AD62:AD68">AA62-AB62</f>
        <v>2</v>
      </c>
      <c r="AE62" s="243">
        <v>3</v>
      </c>
      <c r="AF62" s="243"/>
      <c r="AG62" s="261">
        <f aca="true" t="shared" si="85" ref="AG62:AG68">AH62-AD62</f>
        <v>1</v>
      </c>
      <c r="AH62" s="243">
        <f aca="true" t="shared" si="86" ref="AH62:AH68">AE62-AF62</f>
        <v>3</v>
      </c>
      <c r="AI62" s="243">
        <v>3</v>
      </c>
      <c r="AJ62" s="243"/>
      <c r="AK62" s="261">
        <f aca="true" t="shared" si="87" ref="AK62:AK68">AL62-AH62</f>
        <v>0</v>
      </c>
      <c r="AL62" s="243">
        <f aca="true" t="shared" si="88" ref="AL62:AL68">AI62-AJ62</f>
        <v>3</v>
      </c>
      <c r="AM62" s="243">
        <v>3</v>
      </c>
      <c r="AN62" s="243"/>
      <c r="AO62" s="261">
        <f aca="true" t="shared" si="89" ref="AO62:AO68">AP62-AL62</f>
        <v>0</v>
      </c>
      <c r="AP62" s="243">
        <f aca="true" t="shared" si="90" ref="AP62:AP68">AM62-AN62</f>
        <v>3</v>
      </c>
      <c r="AQ62" s="243">
        <v>3</v>
      </c>
      <c r="AR62" s="243"/>
      <c r="AS62" s="261">
        <f aca="true" t="shared" si="91" ref="AS62:AS68">AT62-AP62</f>
        <v>0</v>
      </c>
      <c r="AT62" s="243">
        <f aca="true" t="shared" si="92" ref="AT62:AT68">AQ62-AR62</f>
        <v>3</v>
      </c>
      <c r="AU62" s="243">
        <v>6</v>
      </c>
      <c r="AV62" s="243"/>
      <c r="AW62" s="263">
        <f aca="true" t="shared" si="93" ref="AW62:AW68">AX62-AT62</f>
        <v>3</v>
      </c>
      <c r="AX62" s="264">
        <f aca="true" t="shared" si="94" ref="AX62:AX68">AU62-AV62</f>
        <v>6</v>
      </c>
      <c r="BB62" s="230"/>
    </row>
    <row r="63" spans="2:54" ht="13.5" customHeight="1">
      <c r="B63" s="240">
        <v>2</v>
      </c>
      <c r="C63" s="246" t="s">
        <v>740</v>
      </c>
      <c r="D63" s="243">
        <v>2</v>
      </c>
      <c r="E63" s="243"/>
      <c r="F63" s="261">
        <f t="shared" si="72"/>
        <v>2</v>
      </c>
      <c r="G63" s="243">
        <v>2</v>
      </c>
      <c r="H63" s="243"/>
      <c r="I63" s="261">
        <f t="shared" si="73"/>
        <v>0</v>
      </c>
      <c r="J63" s="243">
        <f t="shared" si="74"/>
        <v>2</v>
      </c>
      <c r="K63" s="243">
        <v>2</v>
      </c>
      <c r="L63" s="243"/>
      <c r="M63" s="261">
        <f t="shared" si="75"/>
        <v>0</v>
      </c>
      <c r="N63" s="243">
        <f t="shared" si="76"/>
        <v>2</v>
      </c>
      <c r="O63" s="243">
        <v>2</v>
      </c>
      <c r="P63" s="243"/>
      <c r="Q63" s="261">
        <f t="shared" si="77"/>
        <v>0</v>
      </c>
      <c r="R63" s="243">
        <f t="shared" si="78"/>
        <v>2</v>
      </c>
      <c r="S63" s="243">
        <v>2</v>
      </c>
      <c r="T63" s="243"/>
      <c r="U63" s="261">
        <f t="shared" si="79"/>
        <v>0</v>
      </c>
      <c r="V63" s="243">
        <f t="shared" si="80"/>
        <v>2</v>
      </c>
      <c r="W63" s="243">
        <v>2</v>
      </c>
      <c r="X63" s="243"/>
      <c r="Y63" s="261">
        <f t="shared" si="81"/>
        <v>0</v>
      </c>
      <c r="Z63" s="243">
        <f t="shared" si="82"/>
        <v>2</v>
      </c>
      <c r="AA63" s="243">
        <v>2</v>
      </c>
      <c r="AB63" s="243"/>
      <c r="AC63" s="261">
        <f t="shared" si="83"/>
        <v>0</v>
      </c>
      <c r="AD63" s="243">
        <f t="shared" si="84"/>
        <v>2</v>
      </c>
      <c r="AE63" s="243">
        <v>2</v>
      </c>
      <c r="AF63" s="243"/>
      <c r="AG63" s="261">
        <f t="shared" si="85"/>
        <v>0</v>
      </c>
      <c r="AH63" s="243">
        <f t="shared" si="86"/>
        <v>2</v>
      </c>
      <c r="AI63" s="243">
        <v>2</v>
      </c>
      <c r="AJ63" s="243"/>
      <c r="AK63" s="261">
        <f t="shared" si="87"/>
        <v>0</v>
      </c>
      <c r="AL63" s="243">
        <f t="shared" si="88"/>
        <v>2</v>
      </c>
      <c r="AM63" s="243">
        <v>2</v>
      </c>
      <c r="AN63" s="243"/>
      <c r="AO63" s="261">
        <f t="shared" si="89"/>
        <v>0</v>
      </c>
      <c r="AP63" s="243">
        <f t="shared" si="90"/>
        <v>2</v>
      </c>
      <c r="AQ63" s="243">
        <v>2</v>
      </c>
      <c r="AR63" s="243"/>
      <c r="AS63" s="261">
        <f t="shared" si="91"/>
        <v>0</v>
      </c>
      <c r="AT63" s="243">
        <f t="shared" si="92"/>
        <v>2</v>
      </c>
      <c r="AU63" s="243">
        <v>2</v>
      </c>
      <c r="AV63" s="243"/>
      <c r="AW63" s="263">
        <f t="shared" si="93"/>
        <v>0</v>
      </c>
      <c r="AX63" s="264">
        <f t="shared" si="94"/>
        <v>2</v>
      </c>
      <c r="BB63" s="230"/>
    </row>
    <row r="64" spans="2:54" ht="13.5" customHeight="1">
      <c r="B64" s="239">
        <v>3</v>
      </c>
      <c r="C64" s="246" t="s">
        <v>741</v>
      </c>
      <c r="D64" s="243"/>
      <c r="E64" s="243"/>
      <c r="F64" s="261">
        <f t="shared" si="72"/>
        <v>0</v>
      </c>
      <c r="G64" s="243"/>
      <c r="H64" s="243"/>
      <c r="I64" s="261">
        <f t="shared" si="73"/>
        <v>0</v>
      </c>
      <c r="J64" s="243">
        <f t="shared" si="74"/>
        <v>0</v>
      </c>
      <c r="K64" s="243">
        <v>1</v>
      </c>
      <c r="L64" s="243"/>
      <c r="M64" s="261">
        <f t="shared" si="75"/>
        <v>1</v>
      </c>
      <c r="N64" s="243">
        <f t="shared" si="76"/>
        <v>1</v>
      </c>
      <c r="O64" s="243">
        <v>1</v>
      </c>
      <c r="P64" s="243"/>
      <c r="Q64" s="261">
        <f t="shared" si="77"/>
        <v>0</v>
      </c>
      <c r="R64" s="243">
        <f t="shared" si="78"/>
        <v>1</v>
      </c>
      <c r="S64" s="243">
        <v>1</v>
      </c>
      <c r="T64" s="243"/>
      <c r="U64" s="261">
        <f t="shared" si="79"/>
        <v>0</v>
      </c>
      <c r="V64" s="243">
        <f t="shared" si="80"/>
        <v>1</v>
      </c>
      <c r="W64" s="243">
        <v>1</v>
      </c>
      <c r="X64" s="243"/>
      <c r="Y64" s="261">
        <f t="shared" si="81"/>
        <v>0</v>
      </c>
      <c r="Z64" s="243">
        <f t="shared" si="82"/>
        <v>1</v>
      </c>
      <c r="AA64" s="243">
        <v>1</v>
      </c>
      <c r="AB64" s="243"/>
      <c r="AC64" s="261">
        <f t="shared" si="83"/>
        <v>0</v>
      </c>
      <c r="AD64" s="243">
        <f t="shared" si="84"/>
        <v>1</v>
      </c>
      <c r="AE64" s="243">
        <v>1</v>
      </c>
      <c r="AF64" s="243"/>
      <c r="AG64" s="261">
        <f t="shared" si="85"/>
        <v>0</v>
      </c>
      <c r="AH64" s="243">
        <f t="shared" si="86"/>
        <v>1</v>
      </c>
      <c r="AI64" s="243">
        <v>1</v>
      </c>
      <c r="AJ64" s="243"/>
      <c r="AK64" s="261">
        <f t="shared" si="87"/>
        <v>0</v>
      </c>
      <c r="AL64" s="243">
        <f t="shared" si="88"/>
        <v>1</v>
      </c>
      <c r="AM64" s="243">
        <v>1</v>
      </c>
      <c r="AN64" s="243"/>
      <c r="AO64" s="261">
        <f t="shared" si="89"/>
        <v>0</v>
      </c>
      <c r="AP64" s="243">
        <f t="shared" si="90"/>
        <v>1</v>
      </c>
      <c r="AQ64" s="243">
        <v>1</v>
      </c>
      <c r="AR64" s="243"/>
      <c r="AS64" s="261">
        <f t="shared" si="91"/>
        <v>0</v>
      </c>
      <c r="AT64" s="243">
        <f t="shared" si="92"/>
        <v>1</v>
      </c>
      <c r="AU64" s="243">
        <v>1</v>
      </c>
      <c r="AV64" s="243"/>
      <c r="AW64" s="263">
        <f t="shared" si="93"/>
        <v>0</v>
      </c>
      <c r="AX64" s="264">
        <f t="shared" si="94"/>
        <v>1</v>
      </c>
      <c r="BB64" s="230"/>
    </row>
    <row r="65" spans="2:54" ht="13.5" customHeight="1">
      <c r="B65" s="240">
        <v>4</v>
      </c>
      <c r="C65" s="246" t="s">
        <v>7</v>
      </c>
      <c r="D65" s="243"/>
      <c r="E65" s="243"/>
      <c r="F65" s="261">
        <f t="shared" si="72"/>
        <v>0</v>
      </c>
      <c r="G65" s="243"/>
      <c r="H65" s="243"/>
      <c r="I65" s="261">
        <f t="shared" si="73"/>
        <v>0</v>
      </c>
      <c r="J65" s="243">
        <f t="shared" si="74"/>
        <v>0</v>
      </c>
      <c r="K65" s="243"/>
      <c r="L65" s="243"/>
      <c r="M65" s="261">
        <f t="shared" si="75"/>
        <v>0</v>
      </c>
      <c r="N65" s="243">
        <f t="shared" si="76"/>
        <v>0</v>
      </c>
      <c r="O65" s="243"/>
      <c r="P65" s="243"/>
      <c r="Q65" s="261">
        <f t="shared" si="77"/>
        <v>0</v>
      </c>
      <c r="R65" s="243">
        <f t="shared" si="78"/>
        <v>0</v>
      </c>
      <c r="S65" s="243"/>
      <c r="T65" s="243"/>
      <c r="U65" s="261">
        <f t="shared" si="79"/>
        <v>0</v>
      </c>
      <c r="V65" s="243">
        <f t="shared" si="80"/>
        <v>0</v>
      </c>
      <c r="W65" s="243"/>
      <c r="X65" s="243"/>
      <c r="Y65" s="261">
        <f t="shared" si="81"/>
        <v>0</v>
      </c>
      <c r="Z65" s="243">
        <f t="shared" si="82"/>
        <v>0</v>
      </c>
      <c r="AA65" s="243">
        <v>1</v>
      </c>
      <c r="AB65" s="243"/>
      <c r="AC65" s="261">
        <f t="shared" si="83"/>
        <v>1</v>
      </c>
      <c r="AD65" s="243">
        <f t="shared" si="84"/>
        <v>1</v>
      </c>
      <c r="AE65" s="243">
        <v>1</v>
      </c>
      <c r="AF65" s="243"/>
      <c r="AG65" s="261">
        <f t="shared" si="85"/>
        <v>0</v>
      </c>
      <c r="AH65" s="243">
        <f t="shared" si="86"/>
        <v>1</v>
      </c>
      <c r="AI65" s="243">
        <v>1</v>
      </c>
      <c r="AJ65" s="243"/>
      <c r="AK65" s="261">
        <f t="shared" si="87"/>
        <v>0</v>
      </c>
      <c r="AL65" s="243">
        <f t="shared" si="88"/>
        <v>1</v>
      </c>
      <c r="AM65" s="243">
        <v>2</v>
      </c>
      <c r="AN65" s="243">
        <v>1</v>
      </c>
      <c r="AO65" s="261">
        <f t="shared" si="89"/>
        <v>0</v>
      </c>
      <c r="AP65" s="243">
        <f t="shared" si="90"/>
        <v>1</v>
      </c>
      <c r="AQ65" s="243">
        <v>2</v>
      </c>
      <c r="AR65" s="243">
        <v>1</v>
      </c>
      <c r="AS65" s="261">
        <f t="shared" si="91"/>
        <v>0</v>
      </c>
      <c r="AT65" s="243">
        <f t="shared" si="92"/>
        <v>1</v>
      </c>
      <c r="AU65" s="243">
        <v>2</v>
      </c>
      <c r="AV65" s="243">
        <v>1</v>
      </c>
      <c r="AW65" s="263">
        <f t="shared" si="93"/>
        <v>0</v>
      </c>
      <c r="AX65" s="264">
        <f t="shared" si="94"/>
        <v>1</v>
      </c>
      <c r="BB65" s="230"/>
    </row>
    <row r="66" spans="2:54" ht="13.5" customHeight="1">
      <c r="B66" s="239">
        <v>5</v>
      </c>
      <c r="C66" s="246" t="s">
        <v>20</v>
      </c>
      <c r="D66" s="243"/>
      <c r="E66" s="243"/>
      <c r="F66" s="261">
        <f t="shared" si="72"/>
        <v>0</v>
      </c>
      <c r="G66" s="243"/>
      <c r="H66" s="243"/>
      <c r="I66" s="261">
        <f t="shared" si="73"/>
        <v>0</v>
      </c>
      <c r="J66" s="243">
        <f t="shared" si="74"/>
        <v>0</v>
      </c>
      <c r="K66" s="243"/>
      <c r="L66" s="243"/>
      <c r="M66" s="261">
        <f t="shared" si="75"/>
        <v>0</v>
      </c>
      <c r="N66" s="243">
        <f t="shared" si="76"/>
        <v>0</v>
      </c>
      <c r="O66" s="243"/>
      <c r="P66" s="243"/>
      <c r="Q66" s="261">
        <f t="shared" si="77"/>
        <v>0</v>
      </c>
      <c r="R66" s="243">
        <f t="shared" si="78"/>
        <v>0</v>
      </c>
      <c r="S66" s="243"/>
      <c r="T66" s="243"/>
      <c r="U66" s="261">
        <f t="shared" si="79"/>
        <v>0</v>
      </c>
      <c r="V66" s="243">
        <f t="shared" si="80"/>
        <v>0</v>
      </c>
      <c r="W66" s="243"/>
      <c r="X66" s="243"/>
      <c r="Y66" s="261">
        <f t="shared" si="81"/>
        <v>0</v>
      </c>
      <c r="Z66" s="243">
        <f t="shared" si="82"/>
        <v>0</v>
      </c>
      <c r="AA66" s="243"/>
      <c r="AB66" s="243"/>
      <c r="AC66" s="261">
        <f t="shared" si="83"/>
        <v>0</v>
      </c>
      <c r="AD66" s="243">
        <f t="shared" si="84"/>
        <v>0</v>
      </c>
      <c r="AE66" s="243"/>
      <c r="AF66" s="243"/>
      <c r="AG66" s="261">
        <f t="shared" si="85"/>
        <v>0</v>
      </c>
      <c r="AH66" s="243">
        <f t="shared" si="86"/>
        <v>0</v>
      </c>
      <c r="AI66" s="243"/>
      <c r="AJ66" s="243"/>
      <c r="AK66" s="261">
        <f t="shared" si="87"/>
        <v>0</v>
      </c>
      <c r="AL66" s="243">
        <f t="shared" si="88"/>
        <v>0</v>
      </c>
      <c r="AM66" s="243">
        <v>1</v>
      </c>
      <c r="AN66" s="243"/>
      <c r="AO66" s="261">
        <f t="shared" si="89"/>
        <v>1</v>
      </c>
      <c r="AP66" s="243">
        <f t="shared" si="90"/>
        <v>1</v>
      </c>
      <c r="AQ66" s="243">
        <v>1</v>
      </c>
      <c r="AR66" s="243"/>
      <c r="AS66" s="261">
        <f t="shared" si="91"/>
        <v>0</v>
      </c>
      <c r="AT66" s="243">
        <f t="shared" si="92"/>
        <v>1</v>
      </c>
      <c r="AU66" s="243">
        <v>1</v>
      </c>
      <c r="AV66" s="243"/>
      <c r="AW66" s="263">
        <f t="shared" si="93"/>
        <v>0</v>
      </c>
      <c r="AX66" s="264">
        <f t="shared" si="94"/>
        <v>1</v>
      </c>
      <c r="BB66" s="230"/>
    </row>
    <row r="67" spans="2:54" ht="13.5" customHeight="1">
      <c r="B67" s="240">
        <v>6</v>
      </c>
      <c r="C67" s="246" t="s">
        <v>54</v>
      </c>
      <c r="D67" s="243"/>
      <c r="E67" s="243"/>
      <c r="F67" s="261">
        <f t="shared" si="72"/>
        <v>0</v>
      </c>
      <c r="G67" s="243"/>
      <c r="H67" s="243"/>
      <c r="I67" s="261">
        <f t="shared" si="73"/>
        <v>0</v>
      </c>
      <c r="J67" s="243">
        <f t="shared" si="74"/>
        <v>0</v>
      </c>
      <c r="K67" s="243"/>
      <c r="L67" s="243"/>
      <c r="M67" s="261">
        <f t="shared" si="75"/>
        <v>0</v>
      </c>
      <c r="N67" s="243">
        <f t="shared" si="76"/>
        <v>0</v>
      </c>
      <c r="O67" s="243"/>
      <c r="P67" s="243"/>
      <c r="Q67" s="261">
        <f t="shared" si="77"/>
        <v>0</v>
      </c>
      <c r="R67" s="243">
        <f t="shared" si="78"/>
        <v>0</v>
      </c>
      <c r="S67" s="243"/>
      <c r="T67" s="243"/>
      <c r="U67" s="261">
        <f t="shared" si="79"/>
        <v>0</v>
      </c>
      <c r="V67" s="243">
        <f t="shared" si="80"/>
        <v>0</v>
      </c>
      <c r="W67" s="243"/>
      <c r="X67" s="243"/>
      <c r="Y67" s="261">
        <f t="shared" si="81"/>
        <v>0</v>
      </c>
      <c r="Z67" s="243">
        <f t="shared" si="82"/>
        <v>0</v>
      </c>
      <c r="AA67" s="243"/>
      <c r="AB67" s="243"/>
      <c r="AC67" s="261">
        <f t="shared" si="83"/>
        <v>0</v>
      </c>
      <c r="AD67" s="243">
        <f t="shared" si="84"/>
        <v>0</v>
      </c>
      <c r="AE67" s="243"/>
      <c r="AF67" s="243"/>
      <c r="AG67" s="261">
        <f t="shared" si="85"/>
        <v>0</v>
      </c>
      <c r="AH67" s="243">
        <f t="shared" si="86"/>
        <v>0</v>
      </c>
      <c r="AI67" s="243"/>
      <c r="AJ67" s="243"/>
      <c r="AK67" s="261">
        <f t="shared" si="87"/>
        <v>0</v>
      </c>
      <c r="AL67" s="243">
        <f t="shared" si="88"/>
        <v>0</v>
      </c>
      <c r="AM67" s="243"/>
      <c r="AN67" s="243"/>
      <c r="AO67" s="261">
        <f t="shared" si="89"/>
        <v>0</v>
      </c>
      <c r="AP67" s="243">
        <f t="shared" si="90"/>
        <v>0</v>
      </c>
      <c r="AQ67" s="243">
        <v>1</v>
      </c>
      <c r="AR67" s="243">
        <v>1</v>
      </c>
      <c r="AS67" s="261">
        <f t="shared" si="91"/>
        <v>0</v>
      </c>
      <c r="AT67" s="243">
        <f t="shared" si="92"/>
        <v>0</v>
      </c>
      <c r="AU67" s="243">
        <v>1</v>
      </c>
      <c r="AV67" s="243">
        <v>1</v>
      </c>
      <c r="AW67" s="263">
        <f t="shared" si="93"/>
        <v>0</v>
      </c>
      <c r="AX67" s="264">
        <f t="shared" si="94"/>
        <v>0</v>
      </c>
      <c r="BB67" s="230"/>
    </row>
    <row r="68" spans="2:50" ht="13.5" customHeight="1">
      <c r="B68" s="249"/>
      <c r="D68" s="243">
        <f aca="true" t="shared" si="95" ref="D68:AV68">SUM(D62:D67)</f>
        <v>2</v>
      </c>
      <c r="E68" s="243">
        <f t="shared" si="95"/>
        <v>0</v>
      </c>
      <c r="F68" s="261">
        <f t="shared" si="72"/>
        <v>2</v>
      </c>
      <c r="G68" s="243">
        <f t="shared" si="95"/>
        <v>3</v>
      </c>
      <c r="H68" s="243">
        <f t="shared" si="95"/>
        <v>0</v>
      </c>
      <c r="I68" s="261">
        <f t="shared" si="73"/>
        <v>1</v>
      </c>
      <c r="J68" s="243">
        <f t="shared" si="74"/>
        <v>3</v>
      </c>
      <c r="K68" s="243">
        <f t="shared" si="95"/>
        <v>4</v>
      </c>
      <c r="L68" s="243">
        <f t="shared" si="95"/>
        <v>0</v>
      </c>
      <c r="M68" s="261">
        <f t="shared" si="75"/>
        <v>1</v>
      </c>
      <c r="N68" s="243">
        <f t="shared" si="76"/>
        <v>4</v>
      </c>
      <c r="O68" s="243">
        <f t="shared" si="95"/>
        <v>4</v>
      </c>
      <c r="P68" s="243">
        <f t="shared" si="95"/>
        <v>0</v>
      </c>
      <c r="Q68" s="261">
        <f t="shared" si="77"/>
        <v>0</v>
      </c>
      <c r="R68" s="243">
        <f t="shared" si="78"/>
        <v>4</v>
      </c>
      <c r="S68" s="243">
        <f t="shared" si="95"/>
        <v>4</v>
      </c>
      <c r="T68" s="243">
        <f t="shared" si="95"/>
        <v>0</v>
      </c>
      <c r="U68" s="261">
        <f t="shared" si="79"/>
        <v>0</v>
      </c>
      <c r="V68" s="243">
        <f t="shared" si="80"/>
        <v>4</v>
      </c>
      <c r="W68" s="243">
        <f t="shared" si="95"/>
        <v>4</v>
      </c>
      <c r="X68" s="243">
        <f t="shared" si="95"/>
        <v>0</v>
      </c>
      <c r="Y68" s="261">
        <f t="shared" si="81"/>
        <v>0</v>
      </c>
      <c r="Z68" s="243">
        <f t="shared" si="82"/>
        <v>4</v>
      </c>
      <c r="AA68" s="243">
        <f t="shared" si="95"/>
        <v>6</v>
      </c>
      <c r="AB68" s="243">
        <f t="shared" si="95"/>
        <v>0</v>
      </c>
      <c r="AC68" s="261">
        <f t="shared" si="83"/>
        <v>2</v>
      </c>
      <c r="AD68" s="243">
        <f t="shared" si="84"/>
        <v>6</v>
      </c>
      <c r="AE68" s="243">
        <f t="shared" si="95"/>
        <v>7</v>
      </c>
      <c r="AF68" s="243">
        <f t="shared" si="95"/>
        <v>0</v>
      </c>
      <c r="AG68" s="261">
        <f t="shared" si="85"/>
        <v>1</v>
      </c>
      <c r="AH68" s="243">
        <f t="shared" si="86"/>
        <v>7</v>
      </c>
      <c r="AI68" s="243">
        <f t="shared" si="95"/>
        <v>7</v>
      </c>
      <c r="AJ68" s="243">
        <f t="shared" si="95"/>
        <v>0</v>
      </c>
      <c r="AK68" s="261">
        <f t="shared" si="87"/>
        <v>0</v>
      </c>
      <c r="AL68" s="243">
        <f t="shared" si="88"/>
        <v>7</v>
      </c>
      <c r="AM68" s="243">
        <f t="shared" si="95"/>
        <v>9</v>
      </c>
      <c r="AN68" s="243">
        <f t="shared" si="95"/>
        <v>1</v>
      </c>
      <c r="AO68" s="261">
        <f t="shared" si="89"/>
        <v>1</v>
      </c>
      <c r="AP68" s="243">
        <f t="shared" si="90"/>
        <v>8</v>
      </c>
      <c r="AQ68" s="243">
        <f t="shared" si="95"/>
        <v>10</v>
      </c>
      <c r="AR68" s="243">
        <f t="shared" si="95"/>
        <v>2</v>
      </c>
      <c r="AS68" s="261">
        <f t="shared" si="91"/>
        <v>0</v>
      </c>
      <c r="AT68" s="243">
        <f t="shared" si="92"/>
        <v>8</v>
      </c>
      <c r="AU68" s="243">
        <f t="shared" si="95"/>
        <v>13</v>
      </c>
      <c r="AV68" s="243">
        <f t="shared" si="95"/>
        <v>2</v>
      </c>
      <c r="AW68" s="263">
        <f t="shared" si="93"/>
        <v>3</v>
      </c>
      <c r="AX68" s="264">
        <f t="shared" si="94"/>
        <v>11</v>
      </c>
    </row>
    <row r="69" spans="2:50" ht="13.5" customHeight="1"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65"/>
      <c r="AX69" s="265"/>
    </row>
    <row r="70" spans="3:50" ht="13.5" customHeight="1">
      <c r="C70" s="250" t="s">
        <v>764</v>
      </c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65"/>
      <c r="AX70" s="265"/>
    </row>
    <row r="71" spans="5:50" ht="13.5" customHeight="1">
      <c r="E71" s="256" t="s">
        <v>0</v>
      </c>
      <c r="F71" s="241"/>
      <c r="G71" s="241"/>
      <c r="H71" s="260"/>
      <c r="I71" s="241"/>
      <c r="J71" s="241"/>
      <c r="K71" s="241"/>
      <c r="L71" s="260"/>
      <c r="M71" s="241"/>
      <c r="N71" s="241"/>
      <c r="O71" s="241"/>
      <c r="P71" s="260"/>
      <c r="Q71" s="241"/>
      <c r="R71" s="241"/>
      <c r="S71" s="241"/>
      <c r="T71" s="260"/>
      <c r="U71" s="241"/>
      <c r="V71" s="241"/>
      <c r="W71" s="241"/>
      <c r="X71" s="260"/>
      <c r="Y71" s="241"/>
      <c r="Z71" s="241"/>
      <c r="AA71" s="241"/>
      <c r="AB71" s="260"/>
      <c r="AC71" s="241"/>
      <c r="AD71" s="241"/>
      <c r="AE71" s="241"/>
      <c r="AF71" s="260"/>
      <c r="AG71" s="241"/>
      <c r="AH71" s="241"/>
      <c r="AI71" s="241"/>
      <c r="AJ71" s="260"/>
      <c r="AK71" s="241"/>
      <c r="AL71" s="241"/>
      <c r="AM71" s="241"/>
      <c r="AN71" s="260"/>
      <c r="AO71" s="241"/>
      <c r="AP71" s="241"/>
      <c r="AQ71" s="241"/>
      <c r="AR71" s="260"/>
      <c r="AS71" s="241"/>
      <c r="AT71" s="241"/>
      <c r="AU71" s="241"/>
      <c r="AV71" s="260"/>
      <c r="AW71" s="265"/>
      <c r="AX71" s="265"/>
    </row>
    <row r="72" spans="2:50" ht="47.25" customHeight="1">
      <c r="B72" s="257" t="s">
        <v>71</v>
      </c>
      <c r="C72" s="257" t="s">
        <v>760</v>
      </c>
      <c r="D72" s="258" t="s">
        <v>61</v>
      </c>
      <c r="E72" s="258" t="s">
        <v>2</v>
      </c>
      <c r="F72" s="102" t="s">
        <v>72</v>
      </c>
      <c r="G72" s="259" t="s">
        <v>73</v>
      </c>
      <c r="H72" s="259" t="s">
        <v>2</v>
      </c>
      <c r="I72" s="96" t="s">
        <v>74</v>
      </c>
      <c r="J72" s="99" t="s">
        <v>75</v>
      </c>
      <c r="K72" s="100" t="s">
        <v>74</v>
      </c>
      <c r="L72" s="101" t="s">
        <v>75</v>
      </c>
      <c r="M72" s="102" t="s">
        <v>766</v>
      </c>
      <c r="N72" s="103" t="s">
        <v>77</v>
      </c>
      <c r="O72" s="100" t="s">
        <v>766</v>
      </c>
      <c r="P72" s="101" t="s">
        <v>77</v>
      </c>
      <c r="Q72" s="96" t="s">
        <v>767</v>
      </c>
      <c r="R72" s="99" t="s">
        <v>80</v>
      </c>
      <c r="S72" s="100" t="s">
        <v>767</v>
      </c>
      <c r="T72" s="101" t="s">
        <v>80</v>
      </c>
      <c r="U72" s="96" t="s">
        <v>768</v>
      </c>
      <c r="V72" s="99" t="s">
        <v>83</v>
      </c>
      <c r="W72" s="100" t="s">
        <v>768</v>
      </c>
      <c r="X72" s="101" t="s">
        <v>83</v>
      </c>
      <c r="Y72" s="96" t="s">
        <v>769</v>
      </c>
      <c r="Z72" s="99" t="s">
        <v>85</v>
      </c>
      <c r="AA72" s="100" t="s">
        <v>769</v>
      </c>
      <c r="AB72" s="99" t="s">
        <v>85</v>
      </c>
      <c r="AC72" s="96" t="s">
        <v>770</v>
      </c>
      <c r="AD72" s="99" t="s">
        <v>88</v>
      </c>
      <c r="AE72" s="100" t="s">
        <v>770</v>
      </c>
      <c r="AF72" s="101" t="s">
        <v>88</v>
      </c>
      <c r="AG72" s="96" t="s">
        <v>771</v>
      </c>
      <c r="AH72" s="99" t="s">
        <v>89</v>
      </c>
      <c r="AI72" s="100" t="s">
        <v>771</v>
      </c>
      <c r="AJ72" s="101" t="s">
        <v>89</v>
      </c>
      <c r="AK72" s="96" t="s">
        <v>772</v>
      </c>
      <c r="AL72" s="99" t="s">
        <v>91</v>
      </c>
      <c r="AM72" s="96" t="s">
        <v>772</v>
      </c>
      <c r="AN72" s="99" t="s">
        <v>91</v>
      </c>
      <c r="AO72" s="96" t="s">
        <v>773</v>
      </c>
      <c r="AP72" s="99" t="s">
        <v>93</v>
      </c>
      <c r="AQ72" s="100" t="s">
        <v>773</v>
      </c>
      <c r="AR72" s="101" t="s">
        <v>93</v>
      </c>
      <c r="AS72" s="96" t="s">
        <v>774</v>
      </c>
      <c r="AT72" s="99" t="s">
        <v>95</v>
      </c>
      <c r="AU72" s="100" t="s">
        <v>775</v>
      </c>
      <c r="AV72" s="101" t="s">
        <v>95</v>
      </c>
      <c r="AW72" s="100" t="s">
        <v>776</v>
      </c>
      <c r="AX72" s="101" t="s">
        <v>97</v>
      </c>
    </row>
    <row r="73" spans="2:50" ht="13.5" customHeight="1">
      <c r="B73" s="239">
        <v>1</v>
      </c>
      <c r="C73" s="242" t="s">
        <v>54</v>
      </c>
      <c r="D73" s="243">
        <v>2</v>
      </c>
      <c r="E73" s="243"/>
      <c r="F73" s="261">
        <f aca="true" t="shared" si="96" ref="F73:F79">D73-E73</f>
        <v>2</v>
      </c>
      <c r="G73" s="243">
        <v>2</v>
      </c>
      <c r="H73" s="243"/>
      <c r="I73" s="261">
        <f aca="true" t="shared" si="97" ref="I73:I79">J73-F73</f>
        <v>0</v>
      </c>
      <c r="J73" s="243">
        <f aca="true" t="shared" si="98" ref="J73:J79">G73-H73</f>
        <v>2</v>
      </c>
      <c r="K73" s="243">
        <v>3</v>
      </c>
      <c r="L73" s="243"/>
      <c r="M73" s="261">
        <f aca="true" t="shared" si="99" ref="M73:M79">N73-J73</f>
        <v>1</v>
      </c>
      <c r="N73" s="243">
        <f aca="true" t="shared" si="100" ref="N73:N79">K73-L73</f>
        <v>3</v>
      </c>
      <c r="O73" s="243">
        <v>4</v>
      </c>
      <c r="P73" s="243">
        <v>1</v>
      </c>
      <c r="Q73" s="261">
        <f aca="true" t="shared" si="101" ref="Q73:Q79">R73-N73</f>
        <v>0</v>
      </c>
      <c r="R73" s="243">
        <f aca="true" t="shared" si="102" ref="R73:R79">O73-P73</f>
        <v>3</v>
      </c>
      <c r="S73" s="243">
        <v>4</v>
      </c>
      <c r="T73" s="243">
        <v>1</v>
      </c>
      <c r="U73" s="261">
        <f aca="true" t="shared" si="103" ref="U73:U79">V73-R73</f>
        <v>0</v>
      </c>
      <c r="V73" s="243">
        <f aca="true" t="shared" si="104" ref="V73:V79">S73-T73</f>
        <v>3</v>
      </c>
      <c r="W73" s="243">
        <v>4</v>
      </c>
      <c r="X73" s="243">
        <v>1</v>
      </c>
      <c r="Y73" s="261">
        <f aca="true" t="shared" si="105" ref="Y73:Y79">Z73-V73</f>
        <v>0</v>
      </c>
      <c r="Z73" s="243">
        <f aca="true" t="shared" si="106" ref="Z73:Z79">W73-X73</f>
        <v>3</v>
      </c>
      <c r="AA73" s="243">
        <v>4</v>
      </c>
      <c r="AB73" s="243">
        <v>1</v>
      </c>
      <c r="AC73" s="261">
        <f aca="true" t="shared" si="107" ref="AC73:AC79">AD73-Z73</f>
        <v>0</v>
      </c>
      <c r="AD73" s="243">
        <f aca="true" t="shared" si="108" ref="AD73:AD79">AA73-AB73</f>
        <v>3</v>
      </c>
      <c r="AE73" s="243">
        <v>5</v>
      </c>
      <c r="AF73" s="243">
        <v>1</v>
      </c>
      <c r="AG73" s="261">
        <f aca="true" t="shared" si="109" ref="AG73:AG79">AH73-AD73</f>
        <v>1</v>
      </c>
      <c r="AH73" s="243">
        <f aca="true" t="shared" si="110" ref="AH73:AH79">AE73-AF73</f>
        <v>4</v>
      </c>
      <c r="AI73" s="243">
        <v>7</v>
      </c>
      <c r="AJ73" s="243">
        <v>1</v>
      </c>
      <c r="AK73" s="261">
        <f aca="true" t="shared" si="111" ref="AK73:AK79">AL73-AH73</f>
        <v>2</v>
      </c>
      <c r="AL73" s="243">
        <f aca="true" t="shared" si="112" ref="AL73:AL79">AI73-AJ73</f>
        <v>6</v>
      </c>
      <c r="AM73" s="243">
        <v>7</v>
      </c>
      <c r="AN73" s="243">
        <v>1</v>
      </c>
      <c r="AO73" s="261">
        <f aca="true" t="shared" si="113" ref="AO73:AO79">AP73-AL73</f>
        <v>0</v>
      </c>
      <c r="AP73" s="243">
        <f aca="true" t="shared" si="114" ref="AP73:AP79">AM73-AN73</f>
        <v>6</v>
      </c>
      <c r="AQ73" s="243">
        <v>9</v>
      </c>
      <c r="AR73" s="243">
        <v>1</v>
      </c>
      <c r="AS73" s="261">
        <f aca="true" t="shared" si="115" ref="AS73:AS79">AT73-AP73</f>
        <v>2</v>
      </c>
      <c r="AT73" s="243">
        <f aca="true" t="shared" si="116" ref="AT73:AT79">AQ73-AR73</f>
        <v>8</v>
      </c>
      <c r="AU73" s="243">
        <v>9</v>
      </c>
      <c r="AV73" s="243">
        <v>1</v>
      </c>
      <c r="AW73" s="263">
        <f aca="true" t="shared" si="117" ref="AW73:AW79">AX73-AT73</f>
        <v>0</v>
      </c>
      <c r="AX73" s="264">
        <f aca="true" t="shared" si="118" ref="AX73:AX79">AU73-AV73</f>
        <v>8</v>
      </c>
    </row>
    <row r="74" spans="2:50" ht="13.5" customHeight="1">
      <c r="B74" s="240">
        <v>2</v>
      </c>
      <c r="C74" s="246" t="s">
        <v>5</v>
      </c>
      <c r="D74" s="243"/>
      <c r="E74" s="243"/>
      <c r="F74" s="261">
        <f t="shared" si="96"/>
        <v>0</v>
      </c>
      <c r="G74" s="243">
        <v>1</v>
      </c>
      <c r="H74" s="243"/>
      <c r="I74" s="261">
        <f t="shared" si="97"/>
        <v>1</v>
      </c>
      <c r="J74" s="243">
        <f t="shared" si="98"/>
        <v>1</v>
      </c>
      <c r="K74" s="243">
        <v>2</v>
      </c>
      <c r="L74" s="243"/>
      <c r="M74" s="261">
        <f t="shared" si="99"/>
        <v>1</v>
      </c>
      <c r="N74" s="243">
        <f t="shared" si="100"/>
        <v>2</v>
      </c>
      <c r="O74" s="243">
        <v>2</v>
      </c>
      <c r="P74" s="243"/>
      <c r="Q74" s="261">
        <f t="shared" si="101"/>
        <v>0</v>
      </c>
      <c r="R74" s="243">
        <f t="shared" si="102"/>
        <v>2</v>
      </c>
      <c r="S74" s="243">
        <v>2</v>
      </c>
      <c r="T74" s="243"/>
      <c r="U74" s="261">
        <f t="shared" si="103"/>
        <v>0</v>
      </c>
      <c r="V74" s="243">
        <f t="shared" si="104"/>
        <v>2</v>
      </c>
      <c r="W74" s="243">
        <v>3</v>
      </c>
      <c r="X74" s="243"/>
      <c r="Y74" s="261">
        <f t="shared" si="105"/>
        <v>1</v>
      </c>
      <c r="Z74" s="243">
        <f t="shared" si="106"/>
        <v>3</v>
      </c>
      <c r="AA74" s="243">
        <v>3</v>
      </c>
      <c r="AB74" s="243"/>
      <c r="AC74" s="261">
        <f t="shared" si="107"/>
        <v>0</v>
      </c>
      <c r="AD74" s="243">
        <f t="shared" si="108"/>
        <v>3</v>
      </c>
      <c r="AE74" s="243">
        <v>3</v>
      </c>
      <c r="AF74" s="243"/>
      <c r="AG74" s="261">
        <f t="shared" si="109"/>
        <v>0</v>
      </c>
      <c r="AH74" s="243">
        <f t="shared" si="110"/>
        <v>3</v>
      </c>
      <c r="AI74" s="243">
        <v>3</v>
      </c>
      <c r="AJ74" s="243"/>
      <c r="AK74" s="261">
        <f t="shared" si="111"/>
        <v>0</v>
      </c>
      <c r="AL74" s="243">
        <f t="shared" si="112"/>
        <v>3</v>
      </c>
      <c r="AM74" s="243">
        <v>3</v>
      </c>
      <c r="AN74" s="243"/>
      <c r="AO74" s="261">
        <f t="shared" si="113"/>
        <v>0</v>
      </c>
      <c r="AP74" s="243">
        <f t="shared" si="114"/>
        <v>3</v>
      </c>
      <c r="AQ74" s="243">
        <v>4</v>
      </c>
      <c r="AR74" s="243"/>
      <c r="AS74" s="261">
        <f t="shared" si="115"/>
        <v>1</v>
      </c>
      <c r="AT74" s="243">
        <f t="shared" si="116"/>
        <v>4</v>
      </c>
      <c r="AU74" s="243">
        <v>4</v>
      </c>
      <c r="AV74" s="243"/>
      <c r="AW74" s="263">
        <f t="shared" si="117"/>
        <v>0</v>
      </c>
      <c r="AX74" s="264">
        <f t="shared" si="118"/>
        <v>4</v>
      </c>
    </row>
    <row r="75" spans="2:50" ht="13.5" customHeight="1">
      <c r="B75" s="239">
        <v>3</v>
      </c>
      <c r="C75" s="246" t="s">
        <v>480</v>
      </c>
      <c r="D75" s="243"/>
      <c r="E75" s="243"/>
      <c r="F75" s="261">
        <f t="shared" si="96"/>
        <v>0</v>
      </c>
      <c r="G75" s="243"/>
      <c r="H75" s="243"/>
      <c r="I75" s="261">
        <f t="shared" si="97"/>
        <v>0</v>
      </c>
      <c r="J75" s="243">
        <f t="shared" si="98"/>
        <v>0</v>
      </c>
      <c r="K75" s="243"/>
      <c r="L75" s="243"/>
      <c r="M75" s="261">
        <f t="shared" si="99"/>
        <v>0</v>
      </c>
      <c r="N75" s="243">
        <f t="shared" si="100"/>
        <v>0</v>
      </c>
      <c r="O75" s="243"/>
      <c r="P75" s="243"/>
      <c r="Q75" s="261">
        <f t="shared" si="101"/>
        <v>0</v>
      </c>
      <c r="R75" s="243">
        <f t="shared" si="102"/>
        <v>0</v>
      </c>
      <c r="S75" s="243"/>
      <c r="T75" s="243"/>
      <c r="U75" s="261">
        <f t="shared" si="103"/>
        <v>0</v>
      </c>
      <c r="V75" s="243">
        <f t="shared" si="104"/>
        <v>0</v>
      </c>
      <c r="W75" s="243"/>
      <c r="X75" s="243"/>
      <c r="Y75" s="261">
        <f t="shared" si="105"/>
        <v>0</v>
      </c>
      <c r="Z75" s="243">
        <f t="shared" si="106"/>
        <v>0</v>
      </c>
      <c r="AA75" s="243">
        <v>1</v>
      </c>
      <c r="AB75" s="243"/>
      <c r="AC75" s="261">
        <f t="shared" si="107"/>
        <v>1</v>
      </c>
      <c r="AD75" s="243">
        <f t="shared" si="108"/>
        <v>1</v>
      </c>
      <c r="AE75" s="243">
        <v>1</v>
      </c>
      <c r="AF75" s="243"/>
      <c r="AG75" s="261">
        <f t="shared" si="109"/>
        <v>0</v>
      </c>
      <c r="AH75" s="243">
        <f t="shared" si="110"/>
        <v>1</v>
      </c>
      <c r="AI75" s="243">
        <v>1</v>
      </c>
      <c r="AJ75" s="243"/>
      <c r="AK75" s="261">
        <f t="shared" si="111"/>
        <v>0</v>
      </c>
      <c r="AL75" s="243">
        <f t="shared" si="112"/>
        <v>1</v>
      </c>
      <c r="AM75" s="243">
        <v>1</v>
      </c>
      <c r="AN75" s="243"/>
      <c r="AO75" s="261">
        <f t="shared" si="113"/>
        <v>0</v>
      </c>
      <c r="AP75" s="243">
        <f t="shared" si="114"/>
        <v>1</v>
      </c>
      <c r="AQ75" s="243">
        <v>1</v>
      </c>
      <c r="AR75" s="243"/>
      <c r="AS75" s="261">
        <f t="shared" si="115"/>
        <v>0</v>
      </c>
      <c r="AT75" s="243">
        <f t="shared" si="116"/>
        <v>1</v>
      </c>
      <c r="AU75" s="243">
        <v>3</v>
      </c>
      <c r="AV75" s="243"/>
      <c r="AW75" s="263">
        <f t="shared" si="117"/>
        <v>2</v>
      </c>
      <c r="AX75" s="264">
        <f t="shared" si="118"/>
        <v>3</v>
      </c>
    </row>
    <row r="76" spans="2:50" ht="13.5" customHeight="1">
      <c r="B76" s="240">
        <v>4</v>
      </c>
      <c r="C76" s="246" t="s">
        <v>11</v>
      </c>
      <c r="D76" s="243">
        <v>1</v>
      </c>
      <c r="E76" s="243">
        <v>1</v>
      </c>
      <c r="F76" s="261">
        <f t="shared" si="96"/>
        <v>0</v>
      </c>
      <c r="G76" s="243">
        <v>1</v>
      </c>
      <c r="H76" s="243">
        <v>1</v>
      </c>
      <c r="I76" s="261">
        <f t="shared" si="97"/>
        <v>0</v>
      </c>
      <c r="J76" s="243">
        <f t="shared" si="98"/>
        <v>0</v>
      </c>
      <c r="K76" s="243">
        <v>1</v>
      </c>
      <c r="L76" s="243">
        <v>1</v>
      </c>
      <c r="M76" s="261">
        <f t="shared" si="99"/>
        <v>0</v>
      </c>
      <c r="N76" s="243">
        <f t="shared" si="100"/>
        <v>0</v>
      </c>
      <c r="O76" s="243">
        <v>2</v>
      </c>
      <c r="P76" s="243"/>
      <c r="Q76" s="261">
        <f t="shared" si="101"/>
        <v>2</v>
      </c>
      <c r="R76" s="243">
        <f t="shared" si="102"/>
        <v>2</v>
      </c>
      <c r="S76" s="243">
        <v>2</v>
      </c>
      <c r="T76" s="243"/>
      <c r="U76" s="261">
        <f t="shared" si="103"/>
        <v>0</v>
      </c>
      <c r="V76" s="243">
        <f t="shared" si="104"/>
        <v>2</v>
      </c>
      <c r="W76" s="243">
        <v>2</v>
      </c>
      <c r="X76" s="243"/>
      <c r="Y76" s="261">
        <f t="shared" si="105"/>
        <v>0</v>
      </c>
      <c r="Z76" s="243">
        <f t="shared" si="106"/>
        <v>2</v>
      </c>
      <c r="AA76" s="243">
        <v>2</v>
      </c>
      <c r="AB76" s="243"/>
      <c r="AC76" s="261">
        <f t="shared" si="107"/>
        <v>0</v>
      </c>
      <c r="AD76" s="243">
        <f t="shared" si="108"/>
        <v>2</v>
      </c>
      <c r="AE76" s="243">
        <v>2</v>
      </c>
      <c r="AF76" s="243"/>
      <c r="AG76" s="261">
        <f t="shared" si="109"/>
        <v>0</v>
      </c>
      <c r="AH76" s="243">
        <f t="shared" si="110"/>
        <v>2</v>
      </c>
      <c r="AI76" s="243">
        <v>2</v>
      </c>
      <c r="AJ76" s="243"/>
      <c r="AK76" s="261">
        <f t="shared" si="111"/>
        <v>0</v>
      </c>
      <c r="AL76" s="243">
        <f t="shared" si="112"/>
        <v>2</v>
      </c>
      <c r="AM76" s="243">
        <v>2</v>
      </c>
      <c r="AN76" s="243"/>
      <c r="AO76" s="261">
        <f t="shared" si="113"/>
        <v>0</v>
      </c>
      <c r="AP76" s="243">
        <f t="shared" si="114"/>
        <v>2</v>
      </c>
      <c r="AQ76" s="243">
        <v>2</v>
      </c>
      <c r="AR76" s="243"/>
      <c r="AS76" s="261">
        <f t="shared" si="115"/>
        <v>0</v>
      </c>
      <c r="AT76" s="243">
        <f t="shared" si="116"/>
        <v>2</v>
      </c>
      <c r="AU76" s="243">
        <v>2</v>
      </c>
      <c r="AV76" s="243"/>
      <c r="AW76" s="263">
        <f t="shared" si="117"/>
        <v>0</v>
      </c>
      <c r="AX76" s="264">
        <f t="shared" si="118"/>
        <v>2</v>
      </c>
    </row>
    <row r="77" spans="2:50" ht="13.5" customHeight="1">
      <c r="B77" s="239">
        <v>5</v>
      </c>
      <c r="C77" s="246" t="s">
        <v>7</v>
      </c>
      <c r="D77" s="243"/>
      <c r="E77" s="243"/>
      <c r="F77" s="261">
        <f t="shared" si="96"/>
        <v>0</v>
      </c>
      <c r="G77" s="243"/>
      <c r="H77" s="243"/>
      <c r="I77" s="261">
        <f t="shared" si="97"/>
        <v>0</v>
      </c>
      <c r="J77" s="243">
        <f t="shared" si="98"/>
        <v>0</v>
      </c>
      <c r="K77" s="243">
        <v>1</v>
      </c>
      <c r="L77" s="243"/>
      <c r="M77" s="261">
        <f t="shared" si="99"/>
        <v>1</v>
      </c>
      <c r="N77" s="243">
        <f t="shared" si="100"/>
        <v>1</v>
      </c>
      <c r="O77" s="243">
        <v>1</v>
      </c>
      <c r="P77" s="243"/>
      <c r="Q77" s="261">
        <f t="shared" si="101"/>
        <v>0</v>
      </c>
      <c r="R77" s="243">
        <f t="shared" si="102"/>
        <v>1</v>
      </c>
      <c r="S77" s="243">
        <v>1</v>
      </c>
      <c r="T77" s="243"/>
      <c r="U77" s="261">
        <f t="shared" si="103"/>
        <v>0</v>
      </c>
      <c r="V77" s="243">
        <f t="shared" si="104"/>
        <v>1</v>
      </c>
      <c r="W77" s="243">
        <v>1</v>
      </c>
      <c r="X77" s="243"/>
      <c r="Y77" s="261">
        <f t="shared" si="105"/>
        <v>0</v>
      </c>
      <c r="Z77" s="243">
        <f t="shared" si="106"/>
        <v>1</v>
      </c>
      <c r="AA77" s="243">
        <v>3</v>
      </c>
      <c r="AB77" s="243">
        <v>2</v>
      </c>
      <c r="AC77" s="261">
        <f t="shared" si="107"/>
        <v>0</v>
      </c>
      <c r="AD77" s="243">
        <f t="shared" si="108"/>
        <v>1</v>
      </c>
      <c r="AE77" s="243">
        <v>3</v>
      </c>
      <c r="AF77" s="243">
        <v>2</v>
      </c>
      <c r="AG77" s="261">
        <f t="shared" si="109"/>
        <v>0</v>
      </c>
      <c r="AH77" s="243">
        <f t="shared" si="110"/>
        <v>1</v>
      </c>
      <c r="AI77" s="243">
        <v>3</v>
      </c>
      <c r="AJ77" s="243">
        <v>2</v>
      </c>
      <c r="AK77" s="261">
        <f t="shared" si="111"/>
        <v>0</v>
      </c>
      <c r="AL77" s="243">
        <f t="shared" si="112"/>
        <v>1</v>
      </c>
      <c r="AM77" s="243">
        <v>4</v>
      </c>
      <c r="AN77" s="243">
        <v>3</v>
      </c>
      <c r="AO77" s="261">
        <f t="shared" si="113"/>
        <v>0</v>
      </c>
      <c r="AP77" s="243">
        <f t="shared" si="114"/>
        <v>1</v>
      </c>
      <c r="AQ77" s="243">
        <v>4</v>
      </c>
      <c r="AR77" s="243">
        <v>2</v>
      </c>
      <c r="AS77" s="261">
        <f t="shared" si="115"/>
        <v>1</v>
      </c>
      <c r="AT77" s="243">
        <f t="shared" si="116"/>
        <v>2</v>
      </c>
      <c r="AU77" s="243">
        <v>4</v>
      </c>
      <c r="AV77" s="243">
        <v>2</v>
      </c>
      <c r="AW77" s="263">
        <f t="shared" si="117"/>
        <v>0</v>
      </c>
      <c r="AX77" s="264">
        <f t="shared" si="118"/>
        <v>2</v>
      </c>
    </row>
    <row r="78" spans="2:50" ht="13.5" customHeight="1">
      <c r="B78" s="240">
        <v>6</v>
      </c>
      <c r="C78" s="246" t="s">
        <v>21</v>
      </c>
      <c r="D78" s="243"/>
      <c r="E78" s="243"/>
      <c r="F78" s="261">
        <f t="shared" si="96"/>
        <v>0</v>
      </c>
      <c r="G78" s="243"/>
      <c r="H78" s="243"/>
      <c r="I78" s="261">
        <f t="shared" si="97"/>
        <v>0</v>
      </c>
      <c r="J78" s="243">
        <f t="shared" si="98"/>
        <v>0</v>
      </c>
      <c r="K78" s="243"/>
      <c r="L78" s="243"/>
      <c r="M78" s="261">
        <f t="shared" si="99"/>
        <v>0</v>
      </c>
      <c r="N78" s="243">
        <f t="shared" si="100"/>
        <v>0</v>
      </c>
      <c r="O78" s="243"/>
      <c r="P78" s="243"/>
      <c r="Q78" s="261">
        <f t="shared" si="101"/>
        <v>0</v>
      </c>
      <c r="R78" s="243">
        <f t="shared" si="102"/>
        <v>0</v>
      </c>
      <c r="S78" s="243"/>
      <c r="T78" s="243"/>
      <c r="U78" s="261">
        <f t="shared" si="103"/>
        <v>0</v>
      </c>
      <c r="V78" s="243">
        <f t="shared" si="104"/>
        <v>0</v>
      </c>
      <c r="W78" s="243"/>
      <c r="X78" s="243"/>
      <c r="Y78" s="261">
        <f t="shared" si="105"/>
        <v>0</v>
      </c>
      <c r="Z78" s="243">
        <f t="shared" si="106"/>
        <v>0</v>
      </c>
      <c r="AA78" s="243"/>
      <c r="AB78" s="243"/>
      <c r="AC78" s="261">
        <f t="shared" si="107"/>
        <v>0</v>
      </c>
      <c r="AD78" s="243">
        <f t="shared" si="108"/>
        <v>0</v>
      </c>
      <c r="AE78" s="243"/>
      <c r="AF78" s="243"/>
      <c r="AG78" s="261">
        <f t="shared" si="109"/>
        <v>0</v>
      </c>
      <c r="AH78" s="243">
        <f t="shared" si="110"/>
        <v>0</v>
      </c>
      <c r="AI78" s="243"/>
      <c r="AJ78" s="243"/>
      <c r="AK78" s="261">
        <f t="shared" si="111"/>
        <v>0</v>
      </c>
      <c r="AL78" s="243">
        <f t="shared" si="112"/>
        <v>0</v>
      </c>
      <c r="AM78" s="243"/>
      <c r="AN78" s="243"/>
      <c r="AO78" s="261">
        <f t="shared" si="113"/>
        <v>0</v>
      </c>
      <c r="AP78" s="243">
        <f t="shared" si="114"/>
        <v>0</v>
      </c>
      <c r="AQ78" s="243"/>
      <c r="AR78" s="243"/>
      <c r="AS78" s="261">
        <f t="shared" si="115"/>
        <v>0</v>
      </c>
      <c r="AT78" s="243">
        <f t="shared" si="116"/>
        <v>0</v>
      </c>
      <c r="AU78" s="243">
        <v>1</v>
      </c>
      <c r="AV78" s="243"/>
      <c r="AW78" s="263">
        <f t="shared" si="117"/>
        <v>1</v>
      </c>
      <c r="AX78" s="264">
        <f t="shared" si="118"/>
        <v>1</v>
      </c>
    </row>
    <row r="79" spans="4:50" ht="13.5" customHeight="1">
      <c r="D79" s="243">
        <f aca="true" t="shared" si="119" ref="D79:AV79">SUM(D73:D78)</f>
        <v>3</v>
      </c>
      <c r="E79" s="243">
        <f t="shared" si="119"/>
        <v>1</v>
      </c>
      <c r="F79" s="261">
        <f t="shared" si="96"/>
        <v>2</v>
      </c>
      <c r="G79" s="243">
        <f t="shared" si="119"/>
        <v>4</v>
      </c>
      <c r="H79" s="243">
        <f t="shared" si="119"/>
        <v>1</v>
      </c>
      <c r="I79" s="261">
        <f t="shared" si="97"/>
        <v>1</v>
      </c>
      <c r="J79" s="243">
        <f t="shared" si="98"/>
        <v>3</v>
      </c>
      <c r="K79" s="243">
        <f t="shared" si="119"/>
        <v>7</v>
      </c>
      <c r="L79" s="243">
        <f t="shared" si="119"/>
        <v>1</v>
      </c>
      <c r="M79" s="261">
        <f t="shared" si="99"/>
        <v>3</v>
      </c>
      <c r="N79" s="243">
        <f t="shared" si="100"/>
        <v>6</v>
      </c>
      <c r="O79" s="243">
        <f t="shared" si="119"/>
        <v>9</v>
      </c>
      <c r="P79" s="243">
        <f t="shared" si="119"/>
        <v>1</v>
      </c>
      <c r="Q79" s="261">
        <f t="shared" si="101"/>
        <v>2</v>
      </c>
      <c r="R79" s="243">
        <f t="shared" si="102"/>
        <v>8</v>
      </c>
      <c r="S79" s="243">
        <f t="shared" si="119"/>
        <v>9</v>
      </c>
      <c r="T79" s="243">
        <f t="shared" si="119"/>
        <v>1</v>
      </c>
      <c r="U79" s="261">
        <f t="shared" si="103"/>
        <v>0</v>
      </c>
      <c r="V79" s="243">
        <f t="shared" si="104"/>
        <v>8</v>
      </c>
      <c r="W79" s="243">
        <f t="shared" si="119"/>
        <v>10</v>
      </c>
      <c r="X79" s="243">
        <f t="shared" si="119"/>
        <v>1</v>
      </c>
      <c r="Y79" s="261">
        <f t="shared" si="105"/>
        <v>1</v>
      </c>
      <c r="Z79" s="243">
        <f t="shared" si="106"/>
        <v>9</v>
      </c>
      <c r="AA79" s="243">
        <f t="shared" si="119"/>
        <v>13</v>
      </c>
      <c r="AB79" s="243">
        <f t="shared" si="119"/>
        <v>3</v>
      </c>
      <c r="AC79" s="261">
        <f t="shared" si="107"/>
        <v>1</v>
      </c>
      <c r="AD79" s="243">
        <f t="shared" si="108"/>
        <v>10</v>
      </c>
      <c r="AE79" s="243">
        <f t="shared" si="119"/>
        <v>14</v>
      </c>
      <c r="AF79" s="243">
        <f t="shared" si="119"/>
        <v>3</v>
      </c>
      <c r="AG79" s="261">
        <f t="shared" si="109"/>
        <v>1</v>
      </c>
      <c r="AH79" s="243">
        <f t="shared" si="110"/>
        <v>11</v>
      </c>
      <c r="AI79" s="243">
        <f t="shared" si="119"/>
        <v>16</v>
      </c>
      <c r="AJ79" s="243">
        <f t="shared" si="119"/>
        <v>3</v>
      </c>
      <c r="AK79" s="261">
        <f t="shared" si="111"/>
        <v>2</v>
      </c>
      <c r="AL79" s="243">
        <f t="shared" si="112"/>
        <v>13</v>
      </c>
      <c r="AM79" s="243">
        <f t="shared" si="119"/>
        <v>17</v>
      </c>
      <c r="AN79" s="243">
        <f t="shared" si="119"/>
        <v>4</v>
      </c>
      <c r="AO79" s="261">
        <f t="shared" si="113"/>
        <v>0</v>
      </c>
      <c r="AP79" s="243">
        <f t="shared" si="114"/>
        <v>13</v>
      </c>
      <c r="AQ79" s="243">
        <f t="shared" si="119"/>
        <v>20</v>
      </c>
      <c r="AR79" s="243">
        <f t="shared" si="119"/>
        <v>3</v>
      </c>
      <c r="AS79" s="261">
        <f t="shared" si="115"/>
        <v>4</v>
      </c>
      <c r="AT79" s="243">
        <f t="shared" si="116"/>
        <v>17</v>
      </c>
      <c r="AU79" s="243">
        <f t="shared" si="119"/>
        <v>23</v>
      </c>
      <c r="AV79" s="243">
        <f t="shared" si="119"/>
        <v>3</v>
      </c>
      <c r="AW79" s="263">
        <f t="shared" si="117"/>
        <v>3</v>
      </c>
      <c r="AX79" s="264">
        <f t="shared" si="118"/>
        <v>20</v>
      </c>
    </row>
    <row r="80" spans="6:50" ht="13.5" customHeight="1"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65"/>
      <c r="AX80" s="265"/>
    </row>
    <row r="81" spans="3:50" ht="13.5" customHeight="1">
      <c r="C81" s="250" t="s">
        <v>765</v>
      </c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65"/>
      <c r="AX81" s="265"/>
    </row>
    <row r="82" spans="5:50" ht="13.5" customHeight="1">
      <c r="E82" s="256" t="s">
        <v>0</v>
      </c>
      <c r="F82" s="241"/>
      <c r="G82" s="241"/>
      <c r="H82" s="260"/>
      <c r="I82" s="241"/>
      <c r="J82" s="241"/>
      <c r="K82" s="241"/>
      <c r="L82" s="260"/>
      <c r="M82" s="241"/>
      <c r="N82" s="241"/>
      <c r="O82" s="241"/>
      <c r="P82" s="260"/>
      <c r="Q82" s="241"/>
      <c r="R82" s="241"/>
      <c r="S82" s="241"/>
      <c r="T82" s="260"/>
      <c r="U82" s="241"/>
      <c r="V82" s="241"/>
      <c r="W82" s="241"/>
      <c r="X82" s="260"/>
      <c r="Y82" s="241"/>
      <c r="Z82" s="241"/>
      <c r="AA82" s="241"/>
      <c r="AB82" s="260"/>
      <c r="AC82" s="241"/>
      <c r="AD82" s="241"/>
      <c r="AE82" s="241"/>
      <c r="AF82" s="260"/>
      <c r="AG82" s="241"/>
      <c r="AH82" s="241"/>
      <c r="AI82" s="241"/>
      <c r="AJ82" s="260"/>
      <c r="AK82" s="241"/>
      <c r="AL82" s="241"/>
      <c r="AM82" s="241"/>
      <c r="AN82" s="260"/>
      <c r="AO82" s="241"/>
      <c r="AP82" s="241"/>
      <c r="AQ82" s="241"/>
      <c r="AR82" s="260"/>
      <c r="AS82" s="241"/>
      <c r="AT82" s="241"/>
      <c r="AU82" s="241"/>
      <c r="AV82" s="260"/>
      <c r="AW82" s="265"/>
      <c r="AX82" s="265"/>
    </row>
    <row r="83" spans="2:50" ht="48" customHeight="1">
      <c r="B83" s="257" t="s">
        <v>71</v>
      </c>
      <c r="C83" s="257" t="s">
        <v>760</v>
      </c>
      <c r="D83" s="258" t="s">
        <v>61</v>
      </c>
      <c r="E83" s="258" t="s">
        <v>2</v>
      </c>
      <c r="F83" s="102" t="s">
        <v>72</v>
      </c>
      <c r="G83" s="259" t="s">
        <v>73</v>
      </c>
      <c r="H83" s="259" t="s">
        <v>2</v>
      </c>
      <c r="I83" s="96" t="s">
        <v>74</v>
      </c>
      <c r="J83" s="99" t="s">
        <v>75</v>
      </c>
      <c r="K83" s="100" t="s">
        <v>74</v>
      </c>
      <c r="L83" s="101" t="s">
        <v>75</v>
      </c>
      <c r="M83" s="102" t="s">
        <v>766</v>
      </c>
      <c r="N83" s="103" t="s">
        <v>77</v>
      </c>
      <c r="O83" s="100" t="s">
        <v>766</v>
      </c>
      <c r="P83" s="101" t="s">
        <v>77</v>
      </c>
      <c r="Q83" s="96" t="s">
        <v>767</v>
      </c>
      <c r="R83" s="99" t="s">
        <v>80</v>
      </c>
      <c r="S83" s="100" t="s">
        <v>767</v>
      </c>
      <c r="T83" s="101" t="s">
        <v>80</v>
      </c>
      <c r="U83" s="96" t="s">
        <v>768</v>
      </c>
      <c r="V83" s="99" t="s">
        <v>83</v>
      </c>
      <c r="W83" s="100" t="s">
        <v>768</v>
      </c>
      <c r="X83" s="101" t="s">
        <v>83</v>
      </c>
      <c r="Y83" s="96" t="s">
        <v>769</v>
      </c>
      <c r="Z83" s="99" t="s">
        <v>85</v>
      </c>
      <c r="AA83" s="100" t="s">
        <v>769</v>
      </c>
      <c r="AB83" s="99" t="s">
        <v>85</v>
      </c>
      <c r="AC83" s="96" t="s">
        <v>770</v>
      </c>
      <c r="AD83" s="99" t="s">
        <v>88</v>
      </c>
      <c r="AE83" s="100" t="s">
        <v>770</v>
      </c>
      <c r="AF83" s="101" t="s">
        <v>88</v>
      </c>
      <c r="AG83" s="96" t="s">
        <v>771</v>
      </c>
      <c r="AH83" s="99" t="s">
        <v>89</v>
      </c>
      <c r="AI83" s="100" t="s">
        <v>771</v>
      </c>
      <c r="AJ83" s="101" t="s">
        <v>89</v>
      </c>
      <c r="AK83" s="96" t="s">
        <v>772</v>
      </c>
      <c r="AL83" s="99" t="s">
        <v>91</v>
      </c>
      <c r="AM83" s="96" t="s">
        <v>772</v>
      </c>
      <c r="AN83" s="99" t="s">
        <v>91</v>
      </c>
      <c r="AO83" s="96" t="s">
        <v>773</v>
      </c>
      <c r="AP83" s="99" t="s">
        <v>93</v>
      </c>
      <c r="AQ83" s="100" t="s">
        <v>773</v>
      </c>
      <c r="AR83" s="101" t="s">
        <v>93</v>
      </c>
      <c r="AS83" s="96" t="s">
        <v>774</v>
      </c>
      <c r="AT83" s="99" t="s">
        <v>95</v>
      </c>
      <c r="AU83" s="100" t="s">
        <v>775</v>
      </c>
      <c r="AV83" s="101" t="s">
        <v>95</v>
      </c>
      <c r="AW83" s="100" t="s">
        <v>776</v>
      </c>
      <c r="AX83" s="101" t="s">
        <v>97</v>
      </c>
    </row>
    <row r="84" spans="2:50" ht="13.5" customHeight="1">
      <c r="B84" s="239">
        <v>1</v>
      </c>
      <c r="C84" s="242" t="s">
        <v>12</v>
      </c>
      <c r="D84" s="243">
        <v>2</v>
      </c>
      <c r="E84" s="244"/>
      <c r="F84" s="261">
        <f aca="true" t="shared" si="120" ref="F84:F102">D84-E84</f>
        <v>2</v>
      </c>
      <c r="G84" s="243">
        <v>61</v>
      </c>
      <c r="H84" s="243"/>
      <c r="I84" s="261">
        <f aca="true" t="shared" si="121" ref="I84:I102">J84-F84</f>
        <v>59</v>
      </c>
      <c r="J84" s="243">
        <f aca="true" t="shared" si="122" ref="J84:J102">G84-H84</f>
        <v>61</v>
      </c>
      <c r="K84" s="243">
        <v>98</v>
      </c>
      <c r="L84" s="243"/>
      <c r="M84" s="261">
        <f aca="true" t="shared" si="123" ref="M84:M102">N84-J84</f>
        <v>37</v>
      </c>
      <c r="N84" s="243">
        <f aca="true" t="shared" si="124" ref="N84:N102">K84-L84</f>
        <v>98</v>
      </c>
      <c r="O84" s="243">
        <v>105</v>
      </c>
      <c r="P84" s="243">
        <v>11</v>
      </c>
      <c r="Q84" s="261">
        <f aca="true" t="shared" si="125" ref="Q84:Q102">R84-N84</f>
        <v>-4</v>
      </c>
      <c r="R84" s="243">
        <f aca="true" t="shared" si="126" ref="R84:R102">O84-P84</f>
        <v>94</v>
      </c>
      <c r="S84" s="243">
        <v>113</v>
      </c>
      <c r="T84" s="243">
        <v>15</v>
      </c>
      <c r="U84" s="261">
        <f aca="true" t="shared" si="127" ref="U84:U102">V84-R84</f>
        <v>4</v>
      </c>
      <c r="V84" s="243">
        <f aca="true" t="shared" si="128" ref="V84:V102">S84-T84</f>
        <v>98</v>
      </c>
      <c r="W84" s="243">
        <v>113</v>
      </c>
      <c r="X84" s="243">
        <v>19</v>
      </c>
      <c r="Y84" s="261">
        <f aca="true" t="shared" si="129" ref="Y84:Y102">Z84-V84</f>
        <v>-4</v>
      </c>
      <c r="Z84" s="243">
        <f aca="true" t="shared" si="130" ref="Z84:Z102">W84-X84</f>
        <v>94</v>
      </c>
      <c r="AA84" s="243">
        <v>115</v>
      </c>
      <c r="AB84" s="243">
        <v>19</v>
      </c>
      <c r="AC84" s="261">
        <f aca="true" t="shared" si="131" ref="AC84:AC102">AD84-Z84</f>
        <v>2</v>
      </c>
      <c r="AD84" s="243">
        <f aca="true" t="shared" si="132" ref="AD84:AD102">AA84-AB84</f>
        <v>96</v>
      </c>
      <c r="AE84" s="243">
        <v>127</v>
      </c>
      <c r="AF84" s="243">
        <v>19</v>
      </c>
      <c r="AG84" s="261">
        <f aca="true" t="shared" si="133" ref="AG84:AG102">AH84-AD84</f>
        <v>12</v>
      </c>
      <c r="AH84" s="243">
        <f aca="true" t="shared" si="134" ref="AH84:AH102">AE84-AF84</f>
        <v>108</v>
      </c>
      <c r="AI84" s="243">
        <v>127</v>
      </c>
      <c r="AJ84" s="243">
        <v>19</v>
      </c>
      <c r="AK84" s="261">
        <f aca="true" t="shared" si="135" ref="AK84:AK102">AL84-AH84</f>
        <v>0</v>
      </c>
      <c r="AL84" s="243">
        <f aca="true" t="shared" si="136" ref="AL84:AL102">AI84-AJ84</f>
        <v>108</v>
      </c>
      <c r="AM84" s="243">
        <v>132</v>
      </c>
      <c r="AN84" s="243">
        <v>19</v>
      </c>
      <c r="AO84" s="261">
        <f aca="true" t="shared" si="137" ref="AO84:AO102">AP84-AL84</f>
        <v>5</v>
      </c>
      <c r="AP84" s="243">
        <f aca="true" t="shared" si="138" ref="AP84:AP102">AM84-AN84</f>
        <v>113</v>
      </c>
      <c r="AQ84" s="243">
        <v>132</v>
      </c>
      <c r="AR84" s="243">
        <v>19</v>
      </c>
      <c r="AS84" s="261">
        <f aca="true" t="shared" si="139" ref="AS84:AS102">AT84-AP84</f>
        <v>0</v>
      </c>
      <c r="AT84" s="243">
        <f aca="true" t="shared" si="140" ref="AT84:AT102">AQ84-AR84</f>
        <v>113</v>
      </c>
      <c r="AU84" s="243">
        <v>146</v>
      </c>
      <c r="AV84" s="243">
        <v>20</v>
      </c>
      <c r="AW84" s="263">
        <f aca="true" t="shared" si="141" ref="AW84:AW102">AX84-AT84</f>
        <v>13</v>
      </c>
      <c r="AX84" s="264">
        <f aca="true" t="shared" si="142" ref="AX84:AX102">AU84-AV84</f>
        <v>126</v>
      </c>
    </row>
    <row r="85" spans="2:50" ht="13.5" customHeight="1">
      <c r="B85" s="240">
        <v>2</v>
      </c>
      <c r="C85" s="246" t="s">
        <v>7</v>
      </c>
      <c r="D85" s="243">
        <v>11</v>
      </c>
      <c r="E85" s="243"/>
      <c r="F85" s="261">
        <f t="shared" si="120"/>
        <v>11</v>
      </c>
      <c r="G85" s="243">
        <v>13</v>
      </c>
      <c r="H85" s="243"/>
      <c r="I85" s="261">
        <f t="shared" si="121"/>
        <v>2</v>
      </c>
      <c r="J85" s="243">
        <f t="shared" si="122"/>
        <v>13</v>
      </c>
      <c r="K85" s="243">
        <v>17</v>
      </c>
      <c r="L85" s="243">
        <v>3</v>
      </c>
      <c r="M85" s="261">
        <f t="shared" si="123"/>
        <v>1</v>
      </c>
      <c r="N85" s="243">
        <f t="shared" si="124"/>
        <v>14</v>
      </c>
      <c r="O85" s="243">
        <v>23</v>
      </c>
      <c r="P85" s="243">
        <v>3</v>
      </c>
      <c r="Q85" s="261">
        <f t="shared" si="125"/>
        <v>6</v>
      </c>
      <c r="R85" s="243">
        <f t="shared" si="126"/>
        <v>20</v>
      </c>
      <c r="S85" s="243">
        <v>26</v>
      </c>
      <c r="T85" s="243">
        <v>3</v>
      </c>
      <c r="U85" s="261">
        <f t="shared" si="127"/>
        <v>3</v>
      </c>
      <c r="V85" s="243">
        <f t="shared" si="128"/>
        <v>23</v>
      </c>
      <c r="W85" s="243">
        <v>36</v>
      </c>
      <c r="X85" s="243">
        <v>3</v>
      </c>
      <c r="Y85" s="261">
        <f t="shared" si="129"/>
        <v>10</v>
      </c>
      <c r="Z85" s="243">
        <f t="shared" si="130"/>
        <v>33</v>
      </c>
      <c r="AA85" s="243">
        <v>46</v>
      </c>
      <c r="AB85" s="243">
        <v>3</v>
      </c>
      <c r="AC85" s="261">
        <f t="shared" si="131"/>
        <v>10</v>
      </c>
      <c r="AD85" s="243">
        <f t="shared" si="132"/>
        <v>43</v>
      </c>
      <c r="AE85" s="243">
        <v>56</v>
      </c>
      <c r="AF85" s="243">
        <v>12</v>
      </c>
      <c r="AG85" s="261">
        <f t="shared" si="133"/>
        <v>1</v>
      </c>
      <c r="AH85" s="243">
        <f t="shared" si="134"/>
        <v>44</v>
      </c>
      <c r="AI85" s="243">
        <v>64</v>
      </c>
      <c r="AJ85" s="243">
        <v>12</v>
      </c>
      <c r="AK85" s="261">
        <f t="shared" si="135"/>
        <v>8</v>
      </c>
      <c r="AL85" s="243">
        <f t="shared" si="136"/>
        <v>52</v>
      </c>
      <c r="AM85" s="243">
        <v>68</v>
      </c>
      <c r="AN85" s="243">
        <v>12</v>
      </c>
      <c r="AO85" s="261">
        <f t="shared" si="137"/>
        <v>4</v>
      </c>
      <c r="AP85" s="243">
        <f t="shared" si="138"/>
        <v>56</v>
      </c>
      <c r="AQ85" s="243">
        <v>86</v>
      </c>
      <c r="AR85" s="243">
        <v>12</v>
      </c>
      <c r="AS85" s="261">
        <f t="shared" si="139"/>
        <v>18</v>
      </c>
      <c r="AT85" s="243">
        <f t="shared" si="140"/>
        <v>74</v>
      </c>
      <c r="AU85" s="243">
        <v>96</v>
      </c>
      <c r="AV85" s="243">
        <v>15</v>
      </c>
      <c r="AW85" s="263">
        <f t="shared" si="141"/>
        <v>7</v>
      </c>
      <c r="AX85" s="264">
        <f t="shared" si="142"/>
        <v>81</v>
      </c>
    </row>
    <row r="86" spans="2:50" ht="13.5" customHeight="1">
      <c r="B86" s="239">
        <v>3</v>
      </c>
      <c r="C86" s="246" t="s">
        <v>6</v>
      </c>
      <c r="D86" s="243">
        <v>1</v>
      </c>
      <c r="E86" s="243"/>
      <c r="F86" s="261">
        <f t="shared" si="120"/>
        <v>1</v>
      </c>
      <c r="G86" s="243">
        <v>3</v>
      </c>
      <c r="H86" s="243"/>
      <c r="I86" s="261">
        <f t="shared" si="121"/>
        <v>2</v>
      </c>
      <c r="J86" s="243">
        <f t="shared" si="122"/>
        <v>3</v>
      </c>
      <c r="K86" s="243">
        <v>7</v>
      </c>
      <c r="L86" s="243"/>
      <c r="M86" s="261">
        <f t="shared" si="123"/>
        <v>4</v>
      </c>
      <c r="N86" s="243">
        <f t="shared" si="124"/>
        <v>7</v>
      </c>
      <c r="O86" s="243">
        <v>11</v>
      </c>
      <c r="P86" s="243"/>
      <c r="Q86" s="261">
        <f t="shared" si="125"/>
        <v>4</v>
      </c>
      <c r="R86" s="243">
        <f t="shared" si="126"/>
        <v>11</v>
      </c>
      <c r="S86" s="243">
        <v>53</v>
      </c>
      <c r="T86" s="243">
        <v>32</v>
      </c>
      <c r="U86" s="261">
        <f t="shared" si="127"/>
        <v>10</v>
      </c>
      <c r="V86" s="243">
        <f t="shared" si="128"/>
        <v>21</v>
      </c>
      <c r="W86" s="243">
        <v>69</v>
      </c>
      <c r="X86" s="243">
        <v>51</v>
      </c>
      <c r="Y86" s="261">
        <f t="shared" si="129"/>
        <v>-3</v>
      </c>
      <c r="Z86" s="243">
        <f t="shared" si="130"/>
        <v>18</v>
      </c>
      <c r="AA86" s="243">
        <v>75</v>
      </c>
      <c r="AB86" s="243">
        <v>51</v>
      </c>
      <c r="AC86" s="261">
        <f t="shared" si="131"/>
        <v>6</v>
      </c>
      <c r="AD86" s="243">
        <f t="shared" si="132"/>
        <v>24</v>
      </c>
      <c r="AE86" s="243">
        <v>80</v>
      </c>
      <c r="AF86" s="243">
        <v>52</v>
      </c>
      <c r="AG86" s="261">
        <f t="shared" si="133"/>
        <v>4</v>
      </c>
      <c r="AH86" s="243">
        <f t="shared" si="134"/>
        <v>28</v>
      </c>
      <c r="AI86" s="243">
        <v>85</v>
      </c>
      <c r="AJ86" s="243">
        <v>52</v>
      </c>
      <c r="AK86" s="261">
        <f t="shared" si="135"/>
        <v>5</v>
      </c>
      <c r="AL86" s="243">
        <f t="shared" si="136"/>
        <v>33</v>
      </c>
      <c r="AM86" s="243">
        <v>91</v>
      </c>
      <c r="AN86" s="243">
        <v>52</v>
      </c>
      <c r="AO86" s="261">
        <f t="shared" si="137"/>
        <v>6</v>
      </c>
      <c r="AP86" s="243">
        <f t="shared" si="138"/>
        <v>39</v>
      </c>
      <c r="AQ86" s="243">
        <v>97</v>
      </c>
      <c r="AR86" s="243">
        <v>57</v>
      </c>
      <c r="AS86" s="261">
        <f t="shared" si="139"/>
        <v>1</v>
      </c>
      <c r="AT86" s="243">
        <f t="shared" si="140"/>
        <v>40</v>
      </c>
      <c r="AU86" s="243">
        <v>102</v>
      </c>
      <c r="AV86" s="243">
        <v>59</v>
      </c>
      <c r="AW86" s="263">
        <f t="shared" si="141"/>
        <v>3</v>
      </c>
      <c r="AX86" s="264">
        <f t="shared" si="142"/>
        <v>43</v>
      </c>
    </row>
    <row r="87" spans="2:50" ht="13.5" customHeight="1">
      <c r="B87" s="240">
        <v>4</v>
      </c>
      <c r="C87" s="246" t="s">
        <v>21</v>
      </c>
      <c r="D87" s="243">
        <v>2</v>
      </c>
      <c r="E87" s="243"/>
      <c r="F87" s="261">
        <f t="shared" si="120"/>
        <v>2</v>
      </c>
      <c r="G87" s="243">
        <v>4</v>
      </c>
      <c r="H87" s="243"/>
      <c r="I87" s="261">
        <f t="shared" si="121"/>
        <v>2</v>
      </c>
      <c r="J87" s="243">
        <f t="shared" si="122"/>
        <v>4</v>
      </c>
      <c r="K87" s="243">
        <v>5</v>
      </c>
      <c r="L87" s="243"/>
      <c r="M87" s="261">
        <f t="shared" si="123"/>
        <v>1</v>
      </c>
      <c r="N87" s="243">
        <f t="shared" si="124"/>
        <v>5</v>
      </c>
      <c r="O87" s="243">
        <v>7</v>
      </c>
      <c r="P87" s="243"/>
      <c r="Q87" s="261">
        <f t="shared" si="125"/>
        <v>2</v>
      </c>
      <c r="R87" s="243">
        <f t="shared" si="126"/>
        <v>7</v>
      </c>
      <c r="S87" s="243">
        <v>9</v>
      </c>
      <c r="T87" s="243"/>
      <c r="U87" s="261">
        <f t="shared" si="127"/>
        <v>2</v>
      </c>
      <c r="V87" s="243">
        <f t="shared" si="128"/>
        <v>9</v>
      </c>
      <c r="W87" s="243">
        <v>18</v>
      </c>
      <c r="X87" s="243">
        <v>7</v>
      </c>
      <c r="Y87" s="261">
        <f t="shared" si="129"/>
        <v>2</v>
      </c>
      <c r="Z87" s="243">
        <f t="shared" si="130"/>
        <v>11</v>
      </c>
      <c r="AA87" s="243">
        <v>22</v>
      </c>
      <c r="AB87" s="243">
        <v>7</v>
      </c>
      <c r="AC87" s="261">
        <f t="shared" si="131"/>
        <v>4</v>
      </c>
      <c r="AD87" s="243">
        <f t="shared" si="132"/>
        <v>15</v>
      </c>
      <c r="AE87" s="243">
        <v>25</v>
      </c>
      <c r="AF87" s="243">
        <v>7</v>
      </c>
      <c r="AG87" s="261">
        <f t="shared" si="133"/>
        <v>3</v>
      </c>
      <c r="AH87" s="243">
        <f t="shared" si="134"/>
        <v>18</v>
      </c>
      <c r="AI87" s="243">
        <v>27</v>
      </c>
      <c r="AJ87" s="243">
        <v>7</v>
      </c>
      <c r="AK87" s="261">
        <f t="shared" si="135"/>
        <v>2</v>
      </c>
      <c r="AL87" s="243">
        <f t="shared" si="136"/>
        <v>20</v>
      </c>
      <c r="AM87" s="243">
        <v>43</v>
      </c>
      <c r="AN87" s="243">
        <v>7</v>
      </c>
      <c r="AO87" s="261">
        <f t="shared" si="137"/>
        <v>16</v>
      </c>
      <c r="AP87" s="243">
        <f t="shared" si="138"/>
        <v>36</v>
      </c>
      <c r="AQ87" s="243">
        <v>45</v>
      </c>
      <c r="AR87" s="243">
        <v>7</v>
      </c>
      <c r="AS87" s="261">
        <f t="shared" si="139"/>
        <v>2</v>
      </c>
      <c r="AT87" s="243">
        <f t="shared" si="140"/>
        <v>38</v>
      </c>
      <c r="AU87" s="243">
        <v>46</v>
      </c>
      <c r="AV87" s="243">
        <v>7</v>
      </c>
      <c r="AW87" s="263">
        <f t="shared" si="141"/>
        <v>1</v>
      </c>
      <c r="AX87" s="264">
        <f t="shared" si="142"/>
        <v>39</v>
      </c>
    </row>
    <row r="88" spans="2:50" ht="13.5" customHeight="1">
      <c r="B88" s="239">
        <v>5</v>
      </c>
      <c r="C88" s="246" t="s">
        <v>5</v>
      </c>
      <c r="D88" s="243">
        <v>1</v>
      </c>
      <c r="E88" s="243"/>
      <c r="F88" s="253">
        <f t="shared" si="120"/>
        <v>1</v>
      </c>
      <c r="G88" s="243">
        <v>4</v>
      </c>
      <c r="H88" s="243"/>
      <c r="I88" s="253">
        <f t="shared" si="121"/>
        <v>3</v>
      </c>
      <c r="J88" s="244">
        <f t="shared" si="122"/>
        <v>4</v>
      </c>
      <c r="K88" s="243">
        <v>7</v>
      </c>
      <c r="L88" s="243"/>
      <c r="M88" s="253">
        <f t="shared" si="123"/>
        <v>3</v>
      </c>
      <c r="N88" s="244">
        <f t="shared" si="124"/>
        <v>7</v>
      </c>
      <c r="O88" s="243">
        <v>11</v>
      </c>
      <c r="P88" s="243"/>
      <c r="Q88" s="253">
        <f t="shared" si="125"/>
        <v>4</v>
      </c>
      <c r="R88" s="244">
        <f t="shared" si="126"/>
        <v>11</v>
      </c>
      <c r="S88" s="243">
        <v>13</v>
      </c>
      <c r="T88" s="243"/>
      <c r="U88" s="253">
        <f t="shared" si="127"/>
        <v>2</v>
      </c>
      <c r="V88" s="244">
        <f t="shared" si="128"/>
        <v>13</v>
      </c>
      <c r="W88" s="243">
        <v>15</v>
      </c>
      <c r="X88" s="243"/>
      <c r="Y88" s="253">
        <f t="shared" si="129"/>
        <v>2</v>
      </c>
      <c r="Z88" s="244">
        <f t="shared" si="130"/>
        <v>15</v>
      </c>
      <c r="AA88" s="243">
        <v>17</v>
      </c>
      <c r="AB88" s="243"/>
      <c r="AC88" s="253">
        <f t="shared" si="131"/>
        <v>2</v>
      </c>
      <c r="AD88" s="244">
        <f t="shared" si="132"/>
        <v>17</v>
      </c>
      <c r="AE88" s="243">
        <v>17</v>
      </c>
      <c r="AF88" s="243"/>
      <c r="AG88" s="253">
        <f t="shared" si="133"/>
        <v>0</v>
      </c>
      <c r="AH88" s="244">
        <f t="shared" si="134"/>
        <v>17</v>
      </c>
      <c r="AI88" s="243">
        <v>21</v>
      </c>
      <c r="AJ88" s="243"/>
      <c r="AK88" s="253">
        <f t="shared" si="135"/>
        <v>4</v>
      </c>
      <c r="AL88" s="244">
        <f t="shared" si="136"/>
        <v>21</v>
      </c>
      <c r="AM88" s="243">
        <v>27</v>
      </c>
      <c r="AN88" s="243"/>
      <c r="AO88" s="253">
        <f t="shared" si="137"/>
        <v>6</v>
      </c>
      <c r="AP88" s="244">
        <f t="shared" si="138"/>
        <v>27</v>
      </c>
      <c r="AQ88" s="243">
        <v>33</v>
      </c>
      <c r="AR88" s="243">
        <v>4</v>
      </c>
      <c r="AS88" s="253">
        <f t="shared" si="139"/>
        <v>2</v>
      </c>
      <c r="AT88" s="244">
        <f t="shared" si="140"/>
        <v>29</v>
      </c>
      <c r="AU88" s="243">
        <v>39</v>
      </c>
      <c r="AV88" s="248">
        <v>4</v>
      </c>
      <c r="AW88" s="266">
        <f t="shared" si="141"/>
        <v>6</v>
      </c>
      <c r="AX88" s="264">
        <f t="shared" si="142"/>
        <v>35</v>
      </c>
    </row>
    <row r="89" spans="2:50" ht="13.5" customHeight="1">
      <c r="B89" s="240">
        <v>6</v>
      </c>
      <c r="C89" s="246" t="s">
        <v>19</v>
      </c>
      <c r="D89" s="243">
        <v>4</v>
      </c>
      <c r="E89" s="243"/>
      <c r="F89" s="253">
        <f t="shared" si="120"/>
        <v>4</v>
      </c>
      <c r="G89" s="243">
        <v>6</v>
      </c>
      <c r="H89" s="243"/>
      <c r="I89" s="253">
        <f t="shared" si="121"/>
        <v>2</v>
      </c>
      <c r="J89" s="244">
        <f t="shared" si="122"/>
        <v>6</v>
      </c>
      <c r="K89" s="243">
        <v>9</v>
      </c>
      <c r="L89" s="243"/>
      <c r="M89" s="253">
        <f t="shared" si="123"/>
        <v>3</v>
      </c>
      <c r="N89" s="244">
        <f t="shared" si="124"/>
        <v>9</v>
      </c>
      <c r="O89" s="243">
        <v>10</v>
      </c>
      <c r="P89" s="243"/>
      <c r="Q89" s="253">
        <f t="shared" si="125"/>
        <v>1</v>
      </c>
      <c r="R89" s="244">
        <f t="shared" si="126"/>
        <v>10</v>
      </c>
      <c r="S89" s="243">
        <v>12</v>
      </c>
      <c r="T89" s="243"/>
      <c r="U89" s="253">
        <f t="shared" si="127"/>
        <v>2</v>
      </c>
      <c r="V89" s="244">
        <f t="shared" si="128"/>
        <v>12</v>
      </c>
      <c r="W89" s="243">
        <v>13</v>
      </c>
      <c r="X89" s="243"/>
      <c r="Y89" s="253">
        <f t="shared" si="129"/>
        <v>1</v>
      </c>
      <c r="Z89" s="244">
        <f t="shared" si="130"/>
        <v>13</v>
      </c>
      <c r="AA89" s="243">
        <v>15</v>
      </c>
      <c r="AB89" s="243"/>
      <c r="AC89" s="253">
        <f t="shared" si="131"/>
        <v>2</v>
      </c>
      <c r="AD89" s="244">
        <f t="shared" si="132"/>
        <v>15</v>
      </c>
      <c r="AE89" s="243">
        <v>15</v>
      </c>
      <c r="AF89" s="243"/>
      <c r="AG89" s="253">
        <f t="shared" si="133"/>
        <v>0</v>
      </c>
      <c r="AH89" s="244">
        <f t="shared" si="134"/>
        <v>15</v>
      </c>
      <c r="AI89" s="243">
        <v>19</v>
      </c>
      <c r="AJ89" s="243"/>
      <c r="AK89" s="253">
        <f t="shared" si="135"/>
        <v>4</v>
      </c>
      <c r="AL89" s="244">
        <f t="shared" si="136"/>
        <v>19</v>
      </c>
      <c r="AM89" s="243">
        <v>19</v>
      </c>
      <c r="AN89" s="243"/>
      <c r="AO89" s="253">
        <f t="shared" si="137"/>
        <v>0</v>
      </c>
      <c r="AP89" s="244">
        <f t="shared" si="138"/>
        <v>19</v>
      </c>
      <c r="AQ89" s="243">
        <v>19</v>
      </c>
      <c r="AR89" s="243"/>
      <c r="AS89" s="253">
        <f t="shared" si="139"/>
        <v>0</v>
      </c>
      <c r="AT89" s="244">
        <f t="shared" si="140"/>
        <v>19</v>
      </c>
      <c r="AU89" s="243">
        <v>22</v>
      </c>
      <c r="AV89" s="248"/>
      <c r="AW89" s="266">
        <f t="shared" si="141"/>
        <v>3</v>
      </c>
      <c r="AX89" s="264">
        <f t="shared" si="142"/>
        <v>22</v>
      </c>
    </row>
    <row r="90" spans="2:51" ht="13.5" customHeight="1">
      <c r="B90" s="239">
        <v>7</v>
      </c>
      <c r="C90" s="246" t="s">
        <v>480</v>
      </c>
      <c r="D90" s="243">
        <v>5</v>
      </c>
      <c r="E90" s="243"/>
      <c r="F90" s="253">
        <f t="shared" si="120"/>
        <v>5</v>
      </c>
      <c r="G90" s="243">
        <v>9</v>
      </c>
      <c r="H90" s="243"/>
      <c r="I90" s="253">
        <f t="shared" si="121"/>
        <v>4</v>
      </c>
      <c r="J90" s="244">
        <f t="shared" si="122"/>
        <v>9</v>
      </c>
      <c r="K90" s="243">
        <v>10</v>
      </c>
      <c r="L90" s="243">
        <v>1</v>
      </c>
      <c r="M90" s="253">
        <f t="shared" si="123"/>
        <v>0</v>
      </c>
      <c r="N90" s="244">
        <f t="shared" si="124"/>
        <v>9</v>
      </c>
      <c r="O90" s="243">
        <v>11</v>
      </c>
      <c r="P90" s="243">
        <v>2</v>
      </c>
      <c r="Q90" s="253">
        <f t="shared" si="125"/>
        <v>0</v>
      </c>
      <c r="R90" s="244">
        <f t="shared" si="126"/>
        <v>9</v>
      </c>
      <c r="S90" s="243">
        <v>11</v>
      </c>
      <c r="T90" s="243">
        <v>2</v>
      </c>
      <c r="U90" s="253">
        <f t="shared" si="127"/>
        <v>0</v>
      </c>
      <c r="V90" s="244">
        <f t="shared" si="128"/>
        <v>9</v>
      </c>
      <c r="W90" s="243">
        <v>16</v>
      </c>
      <c r="X90" s="243">
        <v>2</v>
      </c>
      <c r="Y90" s="253">
        <f t="shared" si="129"/>
        <v>5</v>
      </c>
      <c r="Z90" s="244">
        <f t="shared" si="130"/>
        <v>14</v>
      </c>
      <c r="AA90" s="243">
        <v>16</v>
      </c>
      <c r="AB90" s="243">
        <v>3</v>
      </c>
      <c r="AC90" s="253">
        <f t="shared" si="131"/>
        <v>-1</v>
      </c>
      <c r="AD90" s="244">
        <f t="shared" si="132"/>
        <v>13</v>
      </c>
      <c r="AE90" s="243">
        <v>17</v>
      </c>
      <c r="AF90" s="243">
        <v>3</v>
      </c>
      <c r="AG90" s="253">
        <f t="shared" si="133"/>
        <v>1</v>
      </c>
      <c r="AH90" s="244">
        <f t="shared" si="134"/>
        <v>14</v>
      </c>
      <c r="AI90" s="243">
        <v>19</v>
      </c>
      <c r="AJ90" s="243">
        <v>3</v>
      </c>
      <c r="AK90" s="253">
        <f t="shared" si="135"/>
        <v>2</v>
      </c>
      <c r="AL90" s="244">
        <f t="shared" si="136"/>
        <v>16</v>
      </c>
      <c r="AM90" s="243">
        <v>20</v>
      </c>
      <c r="AN90" s="243">
        <v>3</v>
      </c>
      <c r="AO90" s="253">
        <f t="shared" si="137"/>
        <v>1</v>
      </c>
      <c r="AP90" s="244">
        <f t="shared" si="138"/>
        <v>17</v>
      </c>
      <c r="AQ90" s="243">
        <v>20</v>
      </c>
      <c r="AR90" s="243">
        <v>3</v>
      </c>
      <c r="AS90" s="253">
        <f t="shared" si="139"/>
        <v>0</v>
      </c>
      <c r="AT90" s="244">
        <f t="shared" si="140"/>
        <v>17</v>
      </c>
      <c r="AU90" s="243">
        <v>24</v>
      </c>
      <c r="AV90" s="248">
        <v>3</v>
      </c>
      <c r="AW90" s="266">
        <f t="shared" si="141"/>
        <v>4</v>
      </c>
      <c r="AX90" s="264">
        <f t="shared" si="142"/>
        <v>21</v>
      </c>
      <c r="AY90" s="236"/>
    </row>
    <row r="91" spans="2:51" ht="13.5" customHeight="1">
      <c r="B91" s="240">
        <v>8</v>
      </c>
      <c r="C91" s="246" t="s">
        <v>24</v>
      </c>
      <c r="D91" s="243">
        <v>2</v>
      </c>
      <c r="E91" s="243"/>
      <c r="F91" s="253">
        <f t="shared" si="120"/>
        <v>2</v>
      </c>
      <c r="G91" s="243">
        <v>2</v>
      </c>
      <c r="H91" s="243"/>
      <c r="I91" s="253">
        <f t="shared" si="121"/>
        <v>0</v>
      </c>
      <c r="J91" s="244">
        <f t="shared" si="122"/>
        <v>2</v>
      </c>
      <c r="K91" s="243">
        <v>5</v>
      </c>
      <c r="L91" s="243"/>
      <c r="M91" s="253">
        <f t="shared" si="123"/>
        <v>3</v>
      </c>
      <c r="N91" s="244">
        <f t="shared" si="124"/>
        <v>5</v>
      </c>
      <c r="O91" s="243">
        <v>8</v>
      </c>
      <c r="P91" s="243"/>
      <c r="Q91" s="253">
        <f t="shared" si="125"/>
        <v>3</v>
      </c>
      <c r="R91" s="244">
        <f t="shared" si="126"/>
        <v>8</v>
      </c>
      <c r="S91" s="243">
        <v>8</v>
      </c>
      <c r="T91" s="243"/>
      <c r="U91" s="253">
        <f t="shared" si="127"/>
        <v>0</v>
      </c>
      <c r="V91" s="244">
        <f t="shared" si="128"/>
        <v>8</v>
      </c>
      <c r="W91" s="243">
        <v>8</v>
      </c>
      <c r="X91" s="243"/>
      <c r="Y91" s="253">
        <f t="shared" si="129"/>
        <v>0</v>
      </c>
      <c r="Z91" s="244">
        <f t="shared" si="130"/>
        <v>8</v>
      </c>
      <c r="AA91" s="243">
        <v>8</v>
      </c>
      <c r="AB91" s="243"/>
      <c r="AC91" s="253">
        <f t="shared" si="131"/>
        <v>0</v>
      </c>
      <c r="AD91" s="244">
        <f t="shared" si="132"/>
        <v>8</v>
      </c>
      <c r="AE91" s="243">
        <v>8</v>
      </c>
      <c r="AF91" s="243"/>
      <c r="AG91" s="253">
        <f t="shared" si="133"/>
        <v>0</v>
      </c>
      <c r="AH91" s="244">
        <f t="shared" si="134"/>
        <v>8</v>
      </c>
      <c r="AI91" s="243">
        <v>9</v>
      </c>
      <c r="AJ91" s="243"/>
      <c r="AK91" s="253">
        <f t="shared" si="135"/>
        <v>1</v>
      </c>
      <c r="AL91" s="244">
        <f t="shared" si="136"/>
        <v>9</v>
      </c>
      <c r="AM91" s="243">
        <v>10</v>
      </c>
      <c r="AN91" s="243"/>
      <c r="AO91" s="253">
        <f t="shared" si="137"/>
        <v>1</v>
      </c>
      <c r="AP91" s="244">
        <f t="shared" si="138"/>
        <v>10</v>
      </c>
      <c r="AQ91" s="243">
        <v>11</v>
      </c>
      <c r="AR91" s="243"/>
      <c r="AS91" s="253">
        <f t="shared" si="139"/>
        <v>1</v>
      </c>
      <c r="AT91" s="244">
        <f t="shared" si="140"/>
        <v>11</v>
      </c>
      <c r="AU91" s="243">
        <v>11</v>
      </c>
      <c r="AV91" s="248"/>
      <c r="AW91" s="266">
        <f t="shared" si="141"/>
        <v>0</v>
      </c>
      <c r="AX91" s="264">
        <f t="shared" si="142"/>
        <v>11</v>
      </c>
      <c r="AY91" s="236"/>
    </row>
    <row r="92" spans="2:51" ht="13.5" customHeight="1">
      <c r="B92" s="239">
        <v>9</v>
      </c>
      <c r="C92" s="246" t="s">
        <v>31</v>
      </c>
      <c r="D92" s="243">
        <v>1</v>
      </c>
      <c r="E92" s="243"/>
      <c r="F92" s="253">
        <f t="shared" si="120"/>
        <v>1</v>
      </c>
      <c r="G92" s="243">
        <v>2</v>
      </c>
      <c r="H92" s="243"/>
      <c r="I92" s="253">
        <f t="shared" si="121"/>
        <v>1</v>
      </c>
      <c r="J92" s="244">
        <f t="shared" si="122"/>
        <v>2</v>
      </c>
      <c r="K92" s="243">
        <v>3</v>
      </c>
      <c r="L92" s="243"/>
      <c r="M92" s="253">
        <f t="shared" si="123"/>
        <v>1</v>
      </c>
      <c r="N92" s="244">
        <f t="shared" si="124"/>
        <v>3</v>
      </c>
      <c r="O92" s="243">
        <v>5</v>
      </c>
      <c r="P92" s="243"/>
      <c r="Q92" s="253">
        <f t="shared" si="125"/>
        <v>2</v>
      </c>
      <c r="R92" s="244">
        <f t="shared" si="126"/>
        <v>5</v>
      </c>
      <c r="S92" s="243">
        <v>7</v>
      </c>
      <c r="T92" s="243"/>
      <c r="U92" s="253">
        <f t="shared" si="127"/>
        <v>2</v>
      </c>
      <c r="V92" s="244">
        <f t="shared" si="128"/>
        <v>7</v>
      </c>
      <c r="W92" s="243">
        <v>9</v>
      </c>
      <c r="X92" s="243"/>
      <c r="Y92" s="253">
        <f t="shared" si="129"/>
        <v>2</v>
      </c>
      <c r="Z92" s="244">
        <f t="shared" si="130"/>
        <v>9</v>
      </c>
      <c r="AA92" s="243">
        <v>9</v>
      </c>
      <c r="AB92" s="243"/>
      <c r="AC92" s="253">
        <f t="shared" si="131"/>
        <v>0</v>
      </c>
      <c r="AD92" s="244">
        <f t="shared" si="132"/>
        <v>9</v>
      </c>
      <c r="AE92" s="243">
        <v>10</v>
      </c>
      <c r="AF92" s="243"/>
      <c r="AG92" s="253">
        <f t="shared" si="133"/>
        <v>1</v>
      </c>
      <c r="AH92" s="244">
        <f t="shared" si="134"/>
        <v>10</v>
      </c>
      <c r="AI92" s="243">
        <v>10</v>
      </c>
      <c r="AJ92" s="243"/>
      <c r="AK92" s="253">
        <f t="shared" si="135"/>
        <v>0</v>
      </c>
      <c r="AL92" s="244">
        <f t="shared" si="136"/>
        <v>10</v>
      </c>
      <c r="AM92" s="243">
        <v>10</v>
      </c>
      <c r="AN92" s="243"/>
      <c r="AO92" s="253">
        <f t="shared" si="137"/>
        <v>0</v>
      </c>
      <c r="AP92" s="244">
        <f t="shared" si="138"/>
        <v>10</v>
      </c>
      <c r="AQ92" s="243">
        <v>10</v>
      </c>
      <c r="AR92" s="243"/>
      <c r="AS92" s="253">
        <f t="shared" si="139"/>
        <v>0</v>
      </c>
      <c r="AT92" s="244">
        <f t="shared" si="140"/>
        <v>10</v>
      </c>
      <c r="AU92" s="243">
        <v>10</v>
      </c>
      <c r="AV92" s="248"/>
      <c r="AW92" s="266">
        <f t="shared" si="141"/>
        <v>0</v>
      </c>
      <c r="AX92" s="264">
        <f t="shared" si="142"/>
        <v>10</v>
      </c>
      <c r="AY92" s="236"/>
    </row>
    <row r="93" spans="2:51" ht="13.5" customHeight="1">
      <c r="B93" s="240">
        <v>10</v>
      </c>
      <c r="C93" s="246" t="s">
        <v>54</v>
      </c>
      <c r="D93" s="243">
        <v>1</v>
      </c>
      <c r="E93" s="243"/>
      <c r="F93" s="253">
        <f t="shared" si="120"/>
        <v>1</v>
      </c>
      <c r="G93" s="243">
        <v>1</v>
      </c>
      <c r="H93" s="243"/>
      <c r="I93" s="253">
        <f t="shared" si="121"/>
        <v>0</v>
      </c>
      <c r="J93" s="244">
        <f t="shared" si="122"/>
        <v>1</v>
      </c>
      <c r="K93" s="243">
        <v>7</v>
      </c>
      <c r="L93" s="243"/>
      <c r="M93" s="253">
        <f t="shared" si="123"/>
        <v>6</v>
      </c>
      <c r="N93" s="244">
        <f t="shared" si="124"/>
        <v>7</v>
      </c>
      <c r="O93" s="243">
        <v>7</v>
      </c>
      <c r="P93" s="243"/>
      <c r="Q93" s="253">
        <f t="shared" si="125"/>
        <v>0</v>
      </c>
      <c r="R93" s="244">
        <f t="shared" si="126"/>
        <v>7</v>
      </c>
      <c r="S93" s="243">
        <v>7</v>
      </c>
      <c r="T93" s="243"/>
      <c r="U93" s="253">
        <f t="shared" si="127"/>
        <v>0</v>
      </c>
      <c r="V93" s="244">
        <f t="shared" si="128"/>
        <v>7</v>
      </c>
      <c r="W93" s="243">
        <v>7</v>
      </c>
      <c r="X93" s="243"/>
      <c r="Y93" s="253">
        <f t="shared" si="129"/>
        <v>0</v>
      </c>
      <c r="Z93" s="244">
        <f t="shared" si="130"/>
        <v>7</v>
      </c>
      <c r="AA93" s="243">
        <v>9</v>
      </c>
      <c r="AB93" s="243"/>
      <c r="AC93" s="253">
        <f t="shared" si="131"/>
        <v>2</v>
      </c>
      <c r="AD93" s="244">
        <f t="shared" si="132"/>
        <v>9</v>
      </c>
      <c r="AE93" s="243">
        <v>9</v>
      </c>
      <c r="AF93" s="243"/>
      <c r="AG93" s="253">
        <f t="shared" si="133"/>
        <v>0</v>
      </c>
      <c r="AH93" s="244">
        <f t="shared" si="134"/>
        <v>9</v>
      </c>
      <c r="AI93" s="243">
        <v>9</v>
      </c>
      <c r="AJ93" s="243"/>
      <c r="AK93" s="253">
        <f t="shared" si="135"/>
        <v>0</v>
      </c>
      <c r="AL93" s="244">
        <f t="shared" si="136"/>
        <v>9</v>
      </c>
      <c r="AM93" s="243">
        <v>9</v>
      </c>
      <c r="AN93" s="243"/>
      <c r="AO93" s="253">
        <f t="shared" si="137"/>
        <v>0</v>
      </c>
      <c r="AP93" s="244">
        <f t="shared" si="138"/>
        <v>9</v>
      </c>
      <c r="AQ93" s="243">
        <v>9</v>
      </c>
      <c r="AR93" s="243"/>
      <c r="AS93" s="253">
        <f t="shared" si="139"/>
        <v>0</v>
      </c>
      <c r="AT93" s="244">
        <f t="shared" si="140"/>
        <v>9</v>
      </c>
      <c r="AU93" s="243">
        <v>10</v>
      </c>
      <c r="AV93" s="248"/>
      <c r="AW93" s="266">
        <f t="shared" si="141"/>
        <v>1</v>
      </c>
      <c r="AX93" s="264">
        <f t="shared" si="142"/>
        <v>10</v>
      </c>
      <c r="AY93" s="236"/>
    </row>
    <row r="94" spans="2:51" ht="13.5" customHeight="1">
      <c r="B94" s="239">
        <v>11</v>
      </c>
      <c r="C94" s="246" t="s">
        <v>11</v>
      </c>
      <c r="D94" s="243"/>
      <c r="E94" s="243"/>
      <c r="F94" s="253">
        <f t="shared" si="120"/>
        <v>0</v>
      </c>
      <c r="G94" s="243">
        <v>2</v>
      </c>
      <c r="H94" s="243"/>
      <c r="I94" s="253">
        <f t="shared" si="121"/>
        <v>2</v>
      </c>
      <c r="J94" s="244">
        <f t="shared" si="122"/>
        <v>2</v>
      </c>
      <c r="K94" s="243">
        <v>4</v>
      </c>
      <c r="L94" s="243"/>
      <c r="M94" s="253">
        <f t="shared" si="123"/>
        <v>2</v>
      </c>
      <c r="N94" s="244">
        <f t="shared" si="124"/>
        <v>4</v>
      </c>
      <c r="O94" s="243">
        <v>4</v>
      </c>
      <c r="P94" s="243"/>
      <c r="Q94" s="253">
        <f t="shared" si="125"/>
        <v>0</v>
      </c>
      <c r="R94" s="244">
        <f t="shared" si="126"/>
        <v>4</v>
      </c>
      <c r="S94" s="243">
        <v>5</v>
      </c>
      <c r="T94" s="243"/>
      <c r="U94" s="253">
        <f t="shared" si="127"/>
        <v>1</v>
      </c>
      <c r="V94" s="244">
        <f t="shared" si="128"/>
        <v>5</v>
      </c>
      <c r="W94" s="243">
        <v>5</v>
      </c>
      <c r="X94" s="243"/>
      <c r="Y94" s="253">
        <f t="shared" si="129"/>
        <v>0</v>
      </c>
      <c r="Z94" s="244">
        <f t="shared" si="130"/>
        <v>5</v>
      </c>
      <c r="AA94" s="243">
        <v>5</v>
      </c>
      <c r="AB94" s="243"/>
      <c r="AC94" s="253">
        <f t="shared" si="131"/>
        <v>0</v>
      </c>
      <c r="AD94" s="244">
        <f t="shared" si="132"/>
        <v>5</v>
      </c>
      <c r="AE94" s="243">
        <v>6</v>
      </c>
      <c r="AF94" s="243"/>
      <c r="AG94" s="253">
        <f t="shared" si="133"/>
        <v>1</v>
      </c>
      <c r="AH94" s="244">
        <f t="shared" si="134"/>
        <v>6</v>
      </c>
      <c r="AI94" s="243">
        <v>8</v>
      </c>
      <c r="AJ94" s="243"/>
      <c r="AK94" s="253">
        <f t="shared" si="135"/>
        <v>2</v>
      </c>
      <c r="AL94" s="244">
        <f t="shared" si="136"/>
        <v>8</v>
      </c>
      <c r="AM94" s="243">
        <v>9</v>
      </c>
      <c r="AN94" s="243"/>
      <c r="AO94" s="253">
        <f t="shared" si="137"/>
        <v>1</v>
      </c>
      <c r="AP94" s="244">
        <f t="shared" si="138"/>
        <v>9</v>
      </c>
      <c r="AQ94" s="243">
        <v>9</v>
      </c>
      <c r="AR94" s="243"/>
      <c r="AS94" s="253">
        <f t="shared" si="139"/>
        <v>0</v>
      </c>
      <c r="AT94" s="244">
        <f t="shared" si="140"/>
        <v>9</v>
      </c>
      <c r="AU94" s="243">
        <v>9</v>
      </c>
      <c r="AV94" s="248"/>
      <c r="AW94" s="266">
        <f t="shared" si="141"/>
        <v>0</v>
      </c>
      <c r="AX94" s="264">
        <f t="shared" si="142"/>
        <v>9</v>
      </c>
      <c r="AY94" s="236"/>
    </row>
    <row r="95" spans="2:51" ht="13.5" customHeight="1">
      <c r="B95" s="240">
        <v>12</v>
      </c>
      <c r="C95" s="246" t="s">
        <v>743</v>
      </c>
      <c r="D95" s="243"/>
      <c r="E95" s="243"/>
      <c r="F95" s="253">
        <f t="shared" si="120"/>
        <v>0</v>
      </c>
      <c r="G95" s="243"/>
      <c r="H95" s="243"/>
      <c r="I95" s="253">
        <f t="shared" si="121"/>
        <v>0</v>
      </c>
      <c r="J95" s="244">
        <f t="shared" si="122"/>
        <v>0</v>
      </c>
      <c r="K95" s="243"/>
      <c r="L95" s="243"/>
      <c r="M95" s="253">
        <f t="shared" si="123"/>
        <v>0</v>
      </c>
      <c r="N95" s="244">
        <f t="shared" si="124"/>
        <v>0</v>
      </c>
      <c r="O95" s="243"/>
      <c r="P95" s="243"/>
      <c r="Q95" s="253">
        <f t="shared" si="125"/>
        <v>0</v>
      </c>
      <c r="R95" s="244">
        <f t="shared" si="126"/>
        <v>0</v>
      </c>
      <c r="S95" s="243"/>
      <c r="T95" s="243"/>
      <c r="U95" s="253">
        <f t="shared" si="127"/>
        <v>0</v>
      </c>
      <c r="V95" s="244">
        <f t="shared" si="128"/>
        <v>0</v>
      </c>
      <c r="W95" s="243"/>
      <c r="X95" s="243"/>
      <c r="Y95" s="253">
        <f t="shared" si="129"/>
        <v>0</v>
      </c>
      <c r="Z95" s="244">
        <f t="shared" si="130"/>
        <v>0</v>
      </c>
      <c r="AA95" s="243"/>
      <c r="AB95" s="243"/>
      <c r="AC95" s="253">
        <f t="shared" si="131"/>
        <v>0</v>
      </c>
      <c r="AD95" s="244">
        <f t="shared" si="132"/>
        <v>0</v>
      </c>
      <c r="AE95" s="243"/>
      <c r="AF95" s="243"/>
      <c r="AG95" s="253">
        <f t="shared" si="133"/>
        <v>0</v>
      </c>
      <c r="AH95" s="244">
        <f t="shared" si="134"/>
        <v>0</v>
      </c>
      <c r="AI95" s="243"/>
      <c r="AJ95" s="243"/>
      <c r="AK95" s="253">
        <f t="shared" si="135"/>
        <v>0</v>
      </c>
      <c r="AL95" s="244">
        <f t="shared" si="136"/>
        <v>0</v>
      </c>
      <c r="AM95" s="243"/>
      <c r="AN95" s="243"/>
      <c r="AO95" s="253">
        <f t="shared" si="137"/>
        <v>0</v>
      </c>
      <c r="AP95" s="244">
        <f t="shared" si="138"/>
        <v>0</v>
      </c>
      <c r="AQ95" s="243">
        <v>4</v>
      </c>
      <c r="AR95" s="243"/>
      <c r="AS95" s="253">
        <f t="shared" si="139"/>
        <v>4</v>
      </c>
      <c r="AT95" s="244">
        <f t="shared" si="140"/>
        <v>4</v>
      </c>
      <c r="AU95" s="243">
        <v>6</v>
      </c>
      <c r="AV95" s="248"/>
      <c r="AW95" s="266">
        <f t="shared" si="141"/>
        <v>2</v>
      </c>
      <c r="AX95" s="264">
        <f t="shared" si="142"/>
        <v>6</v>
      </c>
      <c r="AY95" s="236"/>
    </row>
    <row r="96" spans="2:51" ht="13.5" customHeight="1">
      <c r="B96" s="239">
        <v>13</v>
      </c>
      <c r="C96" s="246" t="s">
        <v>23</v>
      </c>
      <c r="D96" s="243"/>
      <c r="E96" s="243"/>
      <c r="F96" s="253">
        <f t="shared" si="120"/>
        <v>0</v>
      </c>
      <c r="G96" s="243"/>
      <c r="H96" s="243"/>
      <c r="I96" s="253">
        <f t="shared" si="121"/>
        <v>0</v>
      </c>
      <c r="J96" s="244">
        <f t="shared" si="122"/>
        <v>0</v>
      </c>
      <c r="K96" s="243">
        <v>3</v>
      </c>
      <c r="L96" s="243"/>
      <c r="M96" s="253">
        <f t="shared" si="123"/>
        <v>3</v>
      </c>
      <c r="N96" s="244">
        <f t="shared" si="124"/>
        <v>3</v>
      </c>
      <c r="O96" s="243">
        <v>3</v>
      </c>
      <c r="P96" s="243"/>
      <c r="Q96" s="253">
        <f t="shared" si="125"/>
        <v>0</v>
      </c>
      <c r="R96" s="244">
        <f t="shared" si="126"/>
        <v>3</v>
      </c>
      <c r="S96" s="243">
        <v>4</v>
      </c>
      <c r="T96" s="243"/>
      <c r="U96" s="253">
        <f t="shared" si="127"/>
        <v>1</v>
      </c>
      <c r="V96" s="244">
        <f t="shared" si="128"/>
        <v>4</v>
      </c>
      <c r="W96" s="243">
        <v>5</v>
      </c>
      <c r="X96" s="243">
        <v>1</v>
      </c>
      <c r="Y96" s="253">
        <f t="shared" si="129"/>
        <v>0</v>
      </c>
      <c r="Z96" s="244">
        <f t="shared" si="130"/>
        <v>4</v>
      </c>
      <c r="AA96" s="243">
        <v>5</v>
      </c>
      <c r="AB96" s="243">
        <v>1</v>
      </c>
      <c r="AC96" s="253">
        <f t="shared" si="131"/>
        <v>0</v>
      </c>
      <c r="AD96" s="244">
        <f t="shared" si="132"/>
        <v>4</v>
      </c>
      <c r="AE96" s="243">
        <v>5</v>
      </c>
      <c r="AF96" s="243">
        <v>1</v>
      </c>
      <c r="AG96" s="253">
        <f t="shared" si="133"/>
        <v>0</v>
      </c>
      <c r="AH96" s="244">
        <f t="shared" si="134"/>
        <v>4</v>
      </c>
      <c r="AI96" s="243">
        <v>5</v>
      </c>
      <c r="AJ96" s="243">
        <v>1</v>
      </c>
      <c r="AK96" s="253">
        <f t="shared" si="135"/>
        <v>0</v>
      </c>
      <c r="AL96" s="244">
        <f t="shared" si="136"/>
        <v>4</v>
      </c>
      <c r="AM96" s="243">
        <v>5</v>
      </c>
      <c r="AN96" s="243">
        <v>1</v>
      </c>
      <c r="AO96" s="253">
        <f t="shared" si="137"/>
        <v>0</v>
      </c>
      <c r="AP96" s="244">
        <f t="shared" si="138"/>
        <v>4</v>
      </c>
      <c r="AQ96" s="243">
        <v>6</v>
      </c>
      <c r="AR96" s="243">
        <v>1</v>
      </c>
      <c r="AS96" s="253">
        <f t="shared" si="139"/>
        <v>1</v>
      </c>
      <c r="AT96" s="244">
        <f t="shared" si="140"/>
        <v>5</v>
      </c>
      <c r="AU96" s="243">
        <v>6</v>
      </c>
      <c r="AV96" s="248">
        <v>1</v>
      </c>
      <c r="AW96" s="266">
        <f t="shared" si="141"/>
        <v>0</v>
      </c>
      <c r="AX96" s="264">
        <f t="shared" si="142"/>
        <v>5</v>
      </c>
      <c r="AY96" s="236"/>
    </row>
    <row r="97" spans="2:51" ht="13.5" customHeight="1">
      <c r="B97" s="240">
        <v>14</v>
      </c>
      <c r="C97" s="246" t="s">
        <v>9</v>
      </c>
      <c r="D97" s="243"/>
      <c r="E97" s="243"/>
      <c r="F97" s="253">
        <f t="shared" si="120"/>
        <v>0</v>
      </c>
      <c r="G97" s="243"/>
      <c r="H97" s="243"/>
      <c r="I97" s="253">
        <f t="shared" si="121"/>
        <v>0</v>
      </c>
      <c r="J97" s="244">
        <f t="shared" si="122"/>
        <v>0</v>
      </c>
      <c r="K97" s="243"/>
      <c r="L97" s="243"/>
      <c r="M97" s="253">
        <f t="shared" si="123"/>
        <v>0</v>
      </c>
      <c r="N97" s="244">
        <f t="shared" si="124"/>
        <v>0</v>
      </c>
      <c r="O97" s="243">
        <v>1</v>
      </c>
      <c r="P97" s="243"/>
      <c r="Q97" s="253">
        <f t="shared" si="125"/>
        <v>1</v>
      </c>
      <c r="R97" s="244">
        <f t="shared" si="126"/>
        <v>1</v>
      </c>
      <c r="S97" s="243">
        <v>1</v>
      </c>
      <c r="T97" s="243"/>
      <c r="U97" s="253">
        <f t="shared" si="127"/>
        <v>0</v>
      </c>
      <c r="V97" s="244">
        <f t="shared" si="128"/>
        <v>1</v>
      </c>
      <c r="W97" s="243">
        <v>1</v>
      </c>
      <c r="X97" s="243"/>
      <c r="Y97" s="253">
        <f t="shared" si="129"/>
        <v>0</v>
      </c>
      <c r="Z97" s="244">
        <f t="shared" si="130"/>
        <v>1</v>
      </c>
      <c r="AA97" s="243">
        <v>1</v>
      </c>
      <c r="AB97" s="243"/>
      <c r="AC97" s="253">
        <f t="shared" si="131"/>
        <v>0</v>
      </c>
      <c r="AD97" s="244">
        <f t="shared" si="132"/>
        <v>1</v>
      </c>
      <c r="AE97" s="243">
        <v>1</v>
      </c>
      <c r="AF97" s="243"/>
      <c r="AG97" s="253">
        <f t="shared" si="133"/>
        <v>0</v>
      </c>
      <c r="AH97" s="244">
        <f t="shared" si="134"/>
        <v>1</v>
      </c>
      <c r="AI97" s="243">
        <v>1</v>
      </c>
      <c r="AJ97" s="243"/>
      <c r="AK97" s="253">
        <f t="shared" si="135"/>
        <v>0</v>
      </c>
      <c r="AL97" s="244">
        <f t="shared" si="136"/>
        <v>1</v>
      </c>
      <c r="AM97" s="243">
        <v>1</v>
      </c>
      <c r="AN97" s="243"/>
      <c r="AO97" s="253">
        <f t="shared" si="137"/>
        <v>0</v>
      </c>
      <c r="AP97" s="244">
        <f t="shared" si="138"/>
        <v>1</v>
      </c>
      <c r="AQ97" s="243">
        <v>4</v>
      </c>
      <c r="AR97" s="243"/>
      <c r="AS97" s="253">
        <f t="shared" si="139"/>
        <v>3</v>
      </c>
      <c r="AT97" s="244">
        <f t="shared" si="140"/>
        <v>4</v>
      </c>
      <c r="AU97" s="243">
        <v>4</v>
      </c>
      <c r="AV97" s="248"/>
      <c r="AW97" s="266">
        <f t="shared" si="141"/>
        <v>0</v>
      </c>
      <c r="AX97" s="264">
        <f t="shared" si="142"/>
        <v>4</v>
      </c>
      <c r="AY97" s="236"/>
    </row>
    <row r="98" spans="2:51" ht="13.5" customHeight="1">
      <c r="B98" s="239">
        <v>15</v>
      </c>
      <c r="C98" s="246" t="s">
        <v>13</v>
      </c>
      <c r="D98" s="243">
        <v>1</v>
      </c>
      <c r="E98" s="243"/>
      <c r="F98" s="253">
        <f t="shared" si="120"/>
        <v>1</v>
      </c>
      <c r="G98" s="243">
        <v>1</v>
      </c>
      <c r="H98" s="243"/>
      <c r="I98" s="253">
        <f t="shared" si="121"/>
        <v>0</v>
      </c>
      <c r="J98" s="244">
        <f t="shared" si="122"/>
        <v>1</v>
      </c>
      <c r="K98" s="243">
        <v>2</v>
      </c>
      <c r="L98" s="243"/>
      <c r="M98" s="253">
        <f t="shared" si="123"/>
        <v>1</v>
      </c>
      <c r="N98" s="244">
        <f t="shared" si="124"/>
        <v>2</v>
      </c>
      <c r="O98" s="243">
        <v>2</v>
      </c>
      <c r="P98" s="243"/>
      <c r="Q98" s="253">
        <f t="shared" si="125"/>
        <v>0</v>
      </c>
      <c r="R98" s="244">
        <f t="shared" si="126"/>
        <v>2</v>
      </c>
      <c r="S98" s="243">
        <v>2</v>
      </c>
      <c r="T98" s="243"/>
      <c r="U98" s="253">
        <f t="shared" si="127"/>
        <v>0</v>
      </c>
      <c r="V98" s="244">
        <f t="shared" si="128"/>
        <v>2</v>
      </c>
      <c r="W98" s="243">
        <v>2</v>
      </c>
      <c r="X98" s="243"/>
      <c r="Y98" s="253">
        <f t="shared" si="129"/>
        <v>0</v>
      </c>
      <c r="Z98" s="244">
        <f t="shared" si="130"/>
        <v>2</v>
      </c>
      <c r="AA98" s="243">
        <v>2</v>
      </c>
      <c r="AB98" s="243"/>
      <c r="AC98" s="253">
        <f t="shared" si="131"/>
        <v>0</v>
      </c>
      <c r="AD98" s="244">
        <f t="shared" si="132"/>
        <v>2</v>
      </c>
      <c r="AE98" s="243">
        <v>3</v>
      </c>
      <c r="AF98" s="243"/>
      <c r="AG98" s="253">
        <f t="shared" si="133"/>
        <v>1</v>
      </c>
      <c r="AH98" s="244">
        <f t="shared" si="134"/>
        <v>3</v>
      </c>
      <c r="AI98" s="243">
        <v>3</v>
      </c>
      <c r="AJ98" s="243"/>
      <c r="AK98" s="253">
        <f t="shared" si="135"/>
        <v>0</v>
      </c>
      <c r="AL98" s="244">
        <f t="shared" si="136"/>
        <v>3</v>
      </c>
      <c r="AM98" s="243">
        <v>4</v>
      </c>
      <c r="AN98" s="243"/>
      <c r="AO98" s="253">
        <f t="shared" si="137"/>
        <v>1</v>
      </c>
      <c r="AP98" s="244">
        <f t="shared" si="138"/>
        <v>4</v>
      </c>
      <c r="AQ98" s="243">
        <v>4</v>
      </c>
      <c r="AR98" s="243"/>
      <c r="AS98" s="253">
        <f t="shared" si="139"/>
        <v>0</v>
      </c>
      <c r="AT98" s="244">
        <f t="shared" si="140"/>
        <v>4</v>
      </c>
      <c r="AU98" s="243">
        <v>4</v>
      </c>
      <c r="AV98" s="248"/>
      <c r="AW98" s="266">
        <f t="shared" si="141"/>
        <v>0</v>
      </c>
      <c r="AX98" s="264">
        <f t="shared" si="142"/>
        <v>4</v>
      </c>
      <c r="AY98" s="236"/>
    </row>
    <row r="99" spans="2:51" ht="13.5" customHeight="1">
      <c r="B99" s="240">
        <v>16</v>
      </c>
      <c r="C99" s="246" t="s">
        <v>29</v>
      </c>
      <c r="D99" s="243"/>
      <c r="E99" s="243"/>
      <c r="F99" s="253">
        <f t="shared" si="120"/>
        <v>0</v>
      </c>
      <c r="G99" s="243"/>
      <c r="H99" s="243"/>
      <c r="I99" s="253">
        <f t="shared" si="121"/>
        <v>0</v>
      </c>
      <c r="J99" s="244">
        <f t="shared" si="122"/>
        <v>0</v>
      </c>
      <c r="K99" s="243"/>
      <c r="L99" s="243"/>
      <c r="M99" s="253">
        <f t="shared" si="123"/>
        <v>0</v>
      </c>
      <c r="N99" s="244">
        <f t="shared" si="124"/>
        <v>0</v>
      </c>
      <c r="O99" s="243"/>
      <c r="P99" s="243"/>
      <c r="Q99" s="253">
        <f t="shared" si="125"/>
        <v>0</v>
      </c>
      <c r="R99" s="244">
        <f t="shared" si="126"/>
        <v>0</v>
      </c>
      <c r="S99" s="243"/>
      <c r="T99" s="243"/>
      <c r="U99" s="253">
        <f t="shared" si="127"/>
        <v>0</v>
      </c>
      <c r="V99" s="244">
        <f t="shared" si="128"/>
        <v>0</v>
      </c>
      <c r="W99" s="243"/>
      <c r="X99" s="243"/>
      <c r="Y99" s="253">
        <f t="shared" si="129"/>
        <v>0</v>
      </c>
      <c r="Z99" s="244">
        <f t="shared" si="130"/>
        <v>0</v>
      </c>
      <c r="AA99" s="243"/>
      <c r="AB99" s="243"/>
      <c r="AC99" s="253">
        <f t="shared" si="131"/>
        <v>0</v>
      </c>
      <c r="AD99" s="244">
        <f t="shared" si="132"/>
        <v>0</v>
      </c>
      <c r="AE99" s="243">
        <v>1</v>
      </c>
      <c r="AF99" s="243"/>
      <c r="AG99" s="253">
        <f t="shared" si="133"/>
        <v>1</v>
      </c>
      <c r="AH99" s="244">
        <f t="shared" si="134"/>
        <v>1</v>
      </c>
      <c r="AI99" s="243">
        <v>1</v>
      </c>
      <c r="AJ99" s="243"/>
      <c r="AK99" s="253">
        <f t="shared" si="135"/>
        <v>0</v>
      </c>
      <c r="AL99" s="244">
        <f t="shared" si="136"/>
        <v>1</v>
      </c>
      <c r="AM99" s="243">
        <v>1</v>
      </c>
      <c r="AN99" s="243"/>
      <c r="AO99" s="253">
        <f t="shared" si="137"/>
        <v>0</v>
      </c>
      <c r="AP99" s="244">
        <f t="shared" si="138"/>
        <v>1</v>
      </c>
      <c r="AQ99" s="243">
        <v>1</v>
      </c>
      <c r="AR99" s="243"/>
      <c r="AS99" s="253">
        <f t="shared" si="139"/>
        <v>0</v>
      </c>
      <c r="AT99" s="244">
        <f t="shared" si="140"/>
        <v>1</v>
      </c>
      <c r="AU99" s="243">
        <v>1</v>
      </c>
      <c r="AV99" s="248"/>
      <c r="AW99" s="266">
        <f t="shared" si="141"/>
        <v>0</v>
      </c>
      <c r="AX99" s="264">
        <f t="shared" si="142"/>
        <v>1</v>
      </c>
      <c r="AY99" s="236"/>
    </row>
    <row r="100" spans="2:51" ht="13.5" customHeight="1">
      <c r="B100" s="239">
        <v>17</v>
      </c>
      <c r="C100" s="246" t="s">
        <v>40</v>
      </c>
      <c r="D100" s="243"/>
      <c r="E100" s="243"/>
      <c r="F100" s="253">
        <f t="shared" si="120"/>
        <v>0</v>
      </c>
      <c r="G100" s="243"/>
      <c r="H100" s="243"/>
      <c r="I100" s="253">
        <f t="shared" si="121"/>
        <v>0</v>
      </c>
      <c r="J100" s="244">
        <f t="shared" si="122"/>
        <v>0</v>
      </c>
      <c r="K100" s="243"/>
      <c r="L100" s="243"/>
      <c r="M100" s="253">
        <f t="shared" si="123"/>
        <v>0</v>
      </c>
      <c r="N100" s="244">
        <f t="shared" si="124"/>
        <v>0</v>
      </c>
      <c r="O100" s="243"/>
      <c r="P100" s="243"/>
      <c r="Q100" s="253">
        <f t="shared" si="125"/>
        <v>0</v>
      </c>
      <c r="R100" s="244">
        <f t="shared" si="126"/>
        <v>0</v>
      </c>
      <c r="S100" s="243">
        <v>1</v>
      </c>
      <c r="T100" s="243">
        <v>1</v>
      </c>
      <c r="U100" s="253">
        <f t="shared" si="127"/>
        <v>0</v>
      </c>
      <c r="V100" s="244">
        <f t="shared" si="128"/>
        <v>0</v>
      </c>
      <c r="W100" s="243">
        <v>1</v>
      </c>
      <c r="X100" s="243"/>
      <c r="Y100" s="253">
        <f t="shared" si="129"/>
        <v>1</v>
      </c>
      <c r="Z100" s="244">
        <f t="shared" si="130"/>
        <v>1</v>
      </c>
      <c r="AA100" s="243">
        <v>1</v>
      </c>
      <c r="AB100" s="243"/>
      <c r="AC100" s="253">
        <f t="shared" si="131"/>
        <v>0</v>
      </c>
      <c r="AD100" s="244">
        <f t="shared" si="132"/>
        <v>1</v>
      </c>
      <c r="AE100" s="243">
        <v>1</v>
      </c>
      <c r="AF100" s="243"/>
      <c r="AG100" s="253">
        <f t="shared" si="133"/>
        <v>0</v>
      </c>
      <c r="AH100" s="244">
        <f t="shared" si="134"/>
        <v>1</v>
      </c>
      <c r="AI100" s="243">
        <v>1</v>
      </c>
      <c r="AJ100" s="243"/>
      <c r="AK100" s="253">
        <f t="shared" si="135"/>
        <v>0</v>
      </c>
      <c r="AL100" s="244">
        <f t="shared" si="136"/>
        <v>1</v>
      </c>
      <c r="AM100" s="243">
        <v>1</v>
      </c>
      <c r="AN100" s="243"/>
      <c r="AO100" s="253">
        <f t="shared" si="137"/>
        <v>0</v>
      </c>
      <c r="AP100" s="244">
        <f t="shared" si="138"/>
        <v>1</v>
      </c>
      <c r="AQ100" s="243">
        <v>1</v>
      </c>
      <c r="AR100" s="243"/>
      <c r="AS100" s="253">
        <f t="shared" si="139"/>
        <v>0</v>
      </c>
      <c r="AT100" s="244">
        <f t="shared" si="140"/>
        <v>1</v>
      </c>
      <c r="AU100" s="243">
        <v>1</v>
      </c>
      <c r="AV100" s="248"/>
      <c r="AW100" s="266">
        <f t="shared" si="141"/>
        <v>0</v>
      </c>
      <c r="AX100" s="264">
        <f t="shared" si="142"/>
        <v>1</v>
      </c>
      <c r="AY100" s="236"/>
    </row>
    <row r="101" spans="2:51" ht="13.5" customHeight="1">
      <c r="B101" s="240">
        <v>18</v>
      </c>
      <c r="C101" s="246" t="s">
        <v>43</v>
      </c>
      <c r="D101" s="243"/>
      <c r="E101" s="243"/>
      <c r="F101" s="253">
        <f t="shared" si="120"/>
        <v>0</v>
      </c>
      <c r="G101" s="243"/>
      <c r="H101" s="243"/>
      <c r="I101" s="253">
        <f t="shared" si="121"/>
        <v>0</v>
      </c>
      <c r="J101" s="244">
        <f t="shared" si="122"/>
        <v>0</v>
      </c>
      <c r="K101" s="243"/>
      <c r="L101" s="243"/>
      <c r="M101" s="253">
        <f t="shared" si="123"/>
        <v>0</v>
      </c>
      <c r="N101" s="244">
        <f t="shared" si="124"/>
        <v>0</v>
      </c>
      <c r="O101" s="243">
        <v>1</v>
      </c>
      <c r="P101" s="243">
        <v>1</v>
      </c>
      <c r="Q101" s="253">
        <f t="shared" si="125"/>
        <v>0</v>
      </c>
      <c r="R101" s="244">
        <f t="shared" si="126"/>
        <v>0</v>
      </c>
      <c r="S101" s="243">
        <v>1</v>
      </c>
      <c r="T101" s="243">
        <v>1</v>
      </c>
      <c r="U101" s="253">
        <f t="shared" si="127"/>
        <v>0</v>
      </c>
      <c r="V101" s="244">
        <f t="shared" si="128"/>
        <v>0</v>
      </c>
      <c r="W101" s="243">
        <v>1</v>
      </c>
      <c r="X101" s="243">
        <v>1</v>
      </c>
      <c r="Y101" s="253">
        <f t="shared" si="129"/>
        <v>0</v>
      </c>
      <c r="Z101" s="244">
        <f t="shared" si="130"/>
        <v>0</v>
      </c>
      <c r="AA101" s="243">
        <v>1</v>
      </c>
      <c r="AB101" s="243">
        <v>1</v>
      </c>
      <c r="AC101" s="253">
        <f t="shared" si="131"/>
        <v>0</v>
      </c>
      <c r="AD101" s="244">
        <f t="shared" si="132"/>
        <v>0</v>
      </c>
      <c r="AE101" s="243">
        <v>1</v>
      </c>
      <c r="AF101" s="243">
        <v>1</v>
      </c>
      <c r="AG101" s="253">
        <f t="shared" si="133"/>
        <v>0</v>
      </c>
      <c r="AH101" s="244">
        <f t="shared" si="134"/>
        <v>0</v>
      </c>
      <c r="AI101" s="243">
        <v>1</v>
      </c>
      <c r="AJ101" s="243">
        <v>1</v>
      </c>
      <c r="AK101" s="253">
        <f t="shared" si="135"/>
        <v>0</v>
      </c>
      <c r="AL101" s="244">
        <f t="shared" si="136"/>
        <v>0</v>
      </c>
      <c r="AM101" s="243">
        <v>1</v>
      </c>
      <c r="AN101" s="243">
        <v>1</v>
      </c>
      <c r="AO101" s="253">
        <f t="shared" si="137"/>
        <v>0</v>
      </c>
      <c r="AP101" s="244">
        <f t="shared" si="138"/>
        <v>0</v>
      </c>
      <c r="AQ101" s="243">
        <v>1</v>
      </c>
      <c r="AR101" s="243">
        <v>1</v>
      </c>
      <c r="AS101" s="253">
        <f t="shared" si="139"/>
        <v>0</v>
      </c>
      <c r="AT101" s="244">
        <f t="shared" si="140"/>
        <v>0</v>
      </c>
      <c r="AU101" s="243">
        <v>1</v>
      </c>
      <c r="AV101" s="248">
        <v>1</v>
      </c>
      <c r="AW101" s="266">
        <f t="shared" si="141"/>
        <v>0</v>
      </c>
      <c r="AX101" s="264">
        <f t="shared" si="142"/>
        <v>0</v>
      </c>
      <c r="AY101" s="236"/>
    </row>
    <row r="102" spans="4:50" ht="13.5" customHeight="1">
      <c r="D102" s="243">
        <f aca="true" t="shared" si="143" ref="D102:AV102">SUM(D84:D101)</f>
        <v>31</v>
      </c>
      <c r="E102" s="243">
        <f t="shared" si="143"/>
        <v>0</v>
      </c>
      <c r="F102" s="253">
        <f t="shared" si="120"/>
        <v>31</v>
      </c>
      <c r="G102" s="243">
        <f t="shared" si="143"/>
        <v>108</v>
      </c>
      <c r="H102" s="243">
        <f t="shared" si="143"/>
        <v>0</v>
      </c>
      <c r="I102" s="253">
        <f t="shared" si="121"/>
        <v>77</v>
      </c>
      <c r="J102" s="244">
        <f t="shared" si="122"/>
        <v>108</v>
      </c>
      <c r="K102" s="243">
        <f t="shared" si="143"/>
        <v>177</v>
      </c>
      <c r="L102" s="243">
        <f t="shared" si="143"/>
        <v>4</v>
      </c>
      <c r="M102" s="253">
        <f t="shared" si="123"/>
        <v>65</v>
      </c>
      <c r="N102" s="244">
        <f t="shared" si="124"/>
        <v>173</v>
      </c>
      <c r="O102" s="243">
        <f t="shared" si="143"/>
        <v>209</v>
      </c>
      <c r="P102" s="243">
        <f t="shared" si="143"/>
        <v>17</v>
      </c>
      <c r="Q102" s="253">
        <f t="shared" si="125"/>
        <v>19</v>
      </c>
      <c r="R102" s="244">
        <f t="shared" si="126"/>
        <v>192</v>
      </c>
      <c r="S102" s="243">
        <f t="shared" si="143"/>
        <v>273</v>
      </c>
      <c r="T102" s="243">
        <f t="shared" si="143"/>
        <v>54</v>
      </c>
      <c r="U102" s="253">
        <f t="shared" si="127"/>
        <v>27</v>
      </c>
      <c r="V102" s="244">
        <f t="shared" si="128"/>
        <v>219</v>
      </c>
      <c r="W102" s="243">
        <f t="shared" si="143"/>
        <v>319</v>
      </c>
      <c r="X102" s="243">
        <f t="shared" si="143"/>
        <v>84</v>
      </c>
      <c r="Y102" s="253">
        <f t="shared" si="129"/>
        <v>16</v>
      </c>
      <c r="Z102" s="244">
        <f t="shared" si="130"/>
        <v>235</v>
      </c>
      <c r="AA102" s="243">
        <f t="shared" si="143"/>
        <v>347</v>
      </c>
      <c r="AB102" s="243">
        <f t="shared" si="143"/>
        <v>85</v>
      </c>
      <c r="AC102" s="253">
        <f t="shared" si="131"/>
        <v>27</v>
      </c>
      <c r="AD102" s="244">
        <f t="shared" si="132"/>
        <v>262</v>
      </c>
      <c r="AE102" s="243">
        <f t="shared" si="143"/>
        <v>382</v>
      </c>
      <c r="AF102" s="243">
        <f t="shared" si="143"/>
        <v>95</v>
      </c>
      <c r="AG102" s="253">
        <f t="shared" si="133"/>
        <v>25</v>
      </c>
      <c r="AH102" s="244">
        <f t="shared" si="134"/>
        <v>287</v>
      </c>
      <c r="AI102" s="243">
        <f t="shared" si="143"/>
        <v>410</v>
      </c>
      <c r="AJ102" s="243">
        <f t="shared" si="143"/>
        <v>95</v>
      </c>
      <c r="AK102" s="253">
        <f t="shared" si="135"/>
        <v>28</v>
      </c>
      <c r="AL102" s="244">
        <f t="shared" si="136"/>
        <v>315</v>
      </c>
      <c r="AM102" s="243">
        <f t="shared" si="143"/>
        <v>451</v>
      </c>
      <c r="AN102" s="243">
        <f t="shared" si="143"/>
        <v>95</v>
      </c>
      <c r="AO102" s="253">
        <f t="shared" si="137"/>
        <v>41</v>
      </c>
      <c r="AP102" s="244">
        <f t="shared" si="138"/>
        <v>356</v>
      </c>
      <c r="AQ102" s="243">
        <f t="shared" si="143"/>
        <v>492</v>
      </c>
      <c r="AR102" s="243">
        <f t="shared" si="143"/>
        <v>104</v>
      </c>
      <c r="AS102" s="253">
        <f t="shared" si="139"/>
        <v>32</v>
      </c>
      <c r="AT102" s="244">
        <f t="shared" si="140"/>
        <v>388</v>
      </c>
      <c r="AU102" s="243">
        <f t="shared" si="143"/>
        <v>538</v>
      </c>
      <c r="AV102" s="248">
        <f t="shared" si="143"/>
        <v>110</v>
      </c>
      <c r="AW102" s="266">
        <f t="shared" si="141"/>
        <v>40</v>
      </c>
      <c r="AX102" s="264">
        <f t="shared" si="142"/>
        <v>428</v>
      </c>
    </row>
  </sheetData>
  <mergeCells count="4">
    <mergeCell ref="B2:AX2"/>
    <mergeCell ref="B3:AX3"/>
    <mergeCell ref="B4:AX4"/>
    <mergeCell ref="B5:AX5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portrait" paperSize="9" scale="70" r:id="rId1"/>
  <headerFooter alignWithMargins="0">
    <oddFooter>&amp;CVeidots LPAA no CSDD datiem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414"/>
  <sheetViews>
    <sheetView workbookViewId="0" topLeftCell="A1">
      <selection activeCell="B1" sqref="B1:J1"/>
    </sheetView>
  </sheetViews>
  <sheetFormatPr defaultColWidth="9.140625" defaultRowHeight="12.75"/>
  <cols>
    <col min="1" max="1" width="4.28125" style="109" customWidth="1"/>
    <col min="2" max="2" width="31.00390625" style="109" bestFit="1" customWidth="1"/>
    <col min="3" max="3" width="8.7109375" style="109" hidden="1" customWidth="1"/>
    <col min="4" max="4" width="4.7109375" style="109" hidden="1" customWidth="1"/>
    <col min="5" max="5" width="5.57421875" style="109" customWidth="1"/>
    <col min="6" max="6" width="9.57421875" style="109" customWidth="1"/>
    <col min="7" max="7" width="30.57421875" style="109" bestFit="1" customWidth="1"/>
    <col min="8" max="8" width="7.57421875" style="109" hidden="1" customWidth="1"/>
    <col min="9" max="9" width="4.7109375" style="109" hidden="1" customWidth="1"/>
    <col min="10" max="10" width="5.57421875" style="109" customWidth="1"/>
  </cols>
  <sheetData>
    <row r="1" spans="2:10" ht="12.75">
      <c r="B1" s="306" t="s">
        <v>922</v>
      </c>
      <c r="C1" s="306"/>
      <c r="D1" s="306"/>
      <c r="E1" s="306"/>
      <c r="F1" s="306"/>
      <c r="G1" s="306"/>
      <c r="H1" s="306"/>
      <c r="I1" s="306"/>
      <c r="J1" s="306"/>
    </row>
    <row r="2" spans="2:10" ht="12.75">
      <c r="B2" s="306" t="s">
        <v>923</v>
      </c>
      <c r="C2" s="306"/>
      <c r="D2" s="306"/>
      <c r="E2" s="306"/>
      <c r="F2" s="306"/>
      <c r="G2" s="306"/>
      <c r="H2" s="306"/>
      <c r="I2" s="306"/>
      <c r="J2" s="306"/>
    </row>
    <row r="3" spans="2:10" ht="12.75">
      <c r="B3" s="306" t="s">
        <v>68</v>
      </c>
      <c r="C3" s="306"/>
      <c r="D3" s="306"/>
      <c r="E3" s="306"/>
      <c r="F3" s="306"/>
      <c r="G3" s="306"/>
      <c r="H3" s="306"/>
      <c r="I3" s="306"/>
      <c r="J3" s="306"/>
    </row>
    <row r="4" spans="2:9" ht="12.75">
      <c r="B4" s="267"/>
      <c r="C4" s="267"/>
      <c r="D4" s="35" t="s">
        <v>0</v>
      </c>
      <c r="E4" s="37"/>
      <c r="F4" s="267"/>
      <c r="I4" s="35" t="s">
        <v>0</v>
      </c>
    </row>
    <row r="5" spans="2:10" ht="12.75">
      <c r="B5" s="296" t="s">
        <v>462</v>
      </c>
      <c r="C5" s="296" t="s">
        <v>102</v>
      </c>
      <c r="D5" s="297" t="s">
        <v>2</v>
      </c>
      <c r="E5" s="118" t="s">
        <v>463</v>
      </c>
      <c r="F5" s="267"/>
      <c r="G5" s="296" t="s">
        <v>462</v>
      </c>
      <c r="H5" s="296" t="s">
        <v>102</v>
      </c>
      <c r="I5" s="297" t="s">
        <v>2</v>
      </c>
      <c r="J5" s="118" t="s">
        <v>463</v>
      </c>
    </row>
    <row r="6" spans="2:10" ht="12.75">
      <c r="B6" s="268" t="s">
        <v>780</v>
      </c>
      <c r="C6" s="268">
        <v>64</v>
      </c>
      <c r="D6" s="40">
        <v>9</v>
      </c>
      <c r="E6" s="268">
        <f>C6-D6</f>
        <v>55</v>
      </c>
      <c r="F6" s="267"/>
      <c r="G6" s="268" t="s">
        <v>287</v>
      </c>
      <c r="H6" s="268">
        <v>17</v>
      </c>
      <c r="I6" s="40">
        <v>7</v>
      </c>
      <c r="J6" s="268">
        <f>H6-I6</f>
        <v>10</v>
      </c>
    </row>
    <row r="7" spans="2:10" ht="12.75">
      <c r="B7" s="268" t="s">
        <v>781</v>
      </c>
      <c r="C7" s="268">
        <v>19</v>
      </c>
      <c r="D7" s="40">
        <v>8</v>
      </c>
      <c r="E7" s="268">
        <f aca="true" t="shared" si="0" ref="E7:E70">C7-D7</f>
        <v>11</v>
      </c>
      <c r="F7" s="267"/>
      <c r="G7" s="268" t="s">
        <v>299</v>
      </c>
      <c r="H7" s="268">
        <v>17</v>
      </c>
      <c r="I7" s="40"/>
      <c r="J7" s="268">
        <f aca="true" t="shared" si="1" ref="J7:J70">H7-I7</f>
        <v>17</v>
      </c>
    </row>
    <row r="8" spans="2:10" ht="12.75">
      <c r="B8" s="268" t="s">
        <v>782</v>
      </c>
      <c r="C8" s="268">
        <v>2</v>
      </c>
      <c r="D8" s="40"/>
      <c r="E8" s="268">
        <f t="shared" si="0"/>
        <v>2</v>
      </c>
      <c r="F8" s="267"/>
      <c r="G8" s="268" t="s">
        <v>307</v>
      </c>
      <c r="H8" s="268">
        <v>11</v>
      </c>
      <c r="I8" s="40"/>
      <c r="J8" s="268">
        <f t="shared" si="1"/>
        <v>11</v>
      </c>
    </row>
    <row r="9" spans="2:10" ht="12.75">
      <c r="B9" s="268" t="s">
        <v>783</v>
      </c>
      <c r="C9" s="268">
        <v>2</v>
      </c>
      <c r="D9" s="40"/>
      <c r="E9" s="268">
        <f t="shared" si="0"/>
        <v>2</v>
      </c>
      <c r="F9" s="267"/>
      <c r="G9" s="268" t="s">
        <v>297</v>
      </c>
      <c r="H9" s="268">
        <v>2</v>
      </c>
      <c r="I9" s="40"/>
      <c r="J9" s="268">
        <f t="shared" si="1"/>
        <v>2</v>
      </c>
    </row>
    <row r="10" spans="2:10" ht="12.75">
      <c r="B10" s="269"/>
      <c r="C10" s="270">
        <f>SUM(C6:C9)</f>
        <v>87</v>
      </c>
      <c r="D10" s="40">
        <f>SUM(D6:D9)</f>
        <v>17</v>
      </c>
      <c r="E10" s="268">
        <f t="shared" si="0"/>
        <v>70</v>
      </c>
      <c r="F10" s="267"/>
      <c r="G10" s="269"/>
      <c r="H10" s="270">
        <f>SUM(H6:H9)</f>
        <v>47</v>
      </c>
      <c r="I10" s="40">
        <f>SUM(I6:I9)</f>
        <v>7</v>
      </c>
      <c r="J10" s="268">
        <f t="shared" si="1"/>
        <v>40</v>
      </c>
    </row>
    <row r="11" spans="2:10" ht="12.75">
      <c r="B11" s="269"/>
      <c r="C11" s="269"/>
      <c r="D11" s="18"/>
      <c r="E11" s="269"/>
      <c r="F11" s="267"/>
      <c r="G11" s="269"/>
      <c r="H11" s="269"/>
      <c r="J11" s="267"/>
    </row>
    <row r="12" spans="2:10" ht="12.75">
      <c r="B12" s="269"/>
      <c r="C12" s="269"/>
      <c r="D12" s="35" t="s">
        <v>0</v>
      </c>
      <c r="E12" s="269"/>
      <c r="F12" s="267"/>
      <c r="G12" s="269"/>
      <c r="H12" s="269"/>
      <c r="I12" s="35" t="s">
        <v>0</v>
      </c>
      <c r="J12" s="267"/>
    </row>
    <row r="13" spans="2:10" ht="12.75">
      <c r="B13" s="296" t="s">
        <v>462</v>
      </c>
      <c r="C13" s="296" t="s">
        <v>102</v>
      </c>
      <c r="D13" s="297" t="s">
        <v>2</v>
      </c>
      <c r="E13" s="118" t="s">
        <v>463</v>
      </c>
      <c r="F13" s="267"/>
      <c r="G13" s="296" t="s">
        <v>462</v>
      </c>
      <c r="H13" s="296" t="s">
        <v>102</v>
      </c>
      <c r="I13" s="297" t="s">
        <v>2</v>
      </c>
      <c r="J13" s="118" t="s">
        <v>463</v>
      </c>
    </row>
    <row r="14" spans="2:10" ht="12.75">
      <c r="B14" s="268" t="s">
        <v>784</v>
      </c>
      <c r="C14" s="268">
        <v>70</v>
      </c>
      <c r="D14" s="268">
        <v>11</v>
      </c>
      <c r="E14" s="268">
        <f t="shared" si="0"/>
        <v>59</v>
      </c>
      <c r="F14" s="267"/>
      <c r="G14" s="268" t="s">
        <v>785</v>
      </c>
      <c r="H14" s="268">
        <v>10</v>
      </c>
      <c r="I14" s="268"/>
      <c r="J14" s="268">
        <f t="shared" si="1"/>
        <v>10</v>
      </c>
    </row>
    <row r="15" spans="2:10" ht="12.75">
      <c r="B15" s="268" t="s">
        <v>786</v>
      </c>
      <c r="C15" s="268">
        <v>31</v>
      </c>
      <c r="D15" s="268"/>
      <c r="E15" s="268">
        <f t="shared" si="0"/>
        <v>31</v>
      </c>
      <c r="F15" s="267"/>
      <c r="G15" s="268" t="s">
        <v>787</v>
      </c>
      <c r="H15" s="268">
        <v>8</v>
      </c>
      <c r="I15" s="268">
        <v>1</v>
      </c>
      <c r="J15" s="268">
        <f t="shared" si="1"/>
        <v>7</v>
      </c>
    </row>
    <row r="16" spans="2:10" ht="12.75">
      <c r="B16" s="268" t="s">
        <v>788</v>
      </c>
      <c r="C16" s="268">
        <v>16</v>
      </c>
      <c r="D16" s="268"/>
      <c r="E16" s="268">
        <f t="shared" si="0"/>
        <v>16</v>
      </c>
      <c r="F16" s="267"/>
      <c r="G16" s="40" t="s">
        <v>789</v>
      </c>
      <c r="H16" s="40">
        <v>3</v>
      </c>
      <c r="I16" s="40"/>
      <c r="J16" s="268">
        <f t="shared" si="1"/>
        <v>3</v>
      </c>
    </row>
    <row r="17" spans="2:10" ht="12.75">
      <c r="B17" s="268" t="s">
        <v>790</v>
      </c>
      <c r="C17" s="268">
        <v>12</v>
      </c>
      <c r="D17" s="268">
        <v>2</v>
      </c>
      <c r="E17" s="268">
        <f t="shared" si="0"/>
        <v>10</v>
      </c>
      <c r="F17" s="267"/>
      <c r="G17" s="268" t="s">
        <v>791</v>
      </c>
      <c r="H17" s="268">
        <v>2</v>
      </c>
      <c r="I17" s="268"/>
      <c r="J17" s="268">
        <f t="shared" si="1"/>
        <v>2</v>
      </c>
    </row>
    <row r="18" spans="2:10" ht="12.75">
      <c r="B18" s="40" t="s">
        <v>194</v>
      </c>
      <c r="C18" s="40">
        <v>11</v>
      </c>
      <c r="D18" s="40"/>
      <c r="E18" s="268">
        <f t="shared" si="0"/>
        <v>11</v>
      </c>
      <c r="F18" s="267"/>
      <c r="G18" s="40" t="s">
        <v>792</v>
      </c>
      <c r="H18" s="268">
        <v>2</v>
      </c>
      <c r="I18" s="268"/>
      <c r="J18" s="268">
        <f t="shared" si="1"/>
        <v>2</v>
      </c>
    </row>
    <row r="19" spans="2:10" ht="12.75">
      <c r="B19" s="268" t="s">
        <v>793</v>
      </c>
      <c r="C19" s="268">
        <v>9</v>
      </c>
      <c r="D19" s="268">
        <v>3</v>
      </c>
      <c r="E19" s="268">
        <f t="shared" si="0"/>
        <v>6</v>
      </c>
      <c r="F19" s="267"/>
      <c r="G19" s="40" t="s">
        <v>794</v>
      </c>
      <c r="H19" s="268">
        <v>1</v>
      </c>
      <c r="I19" s="268"/>
      <c r="J19" s="268">
        <f t="shared" si="1"/>
        <v>1</v>
      </c>
    </row>
    <row r="20" spans="2:10" ht="12.75">
      <c r="B20" s="268" t="s">
        <v>192</v>
      </c>
      <c r="C20" s="268">
        <v>8</v>
      </c>
      <c r="D20" s="268">
        <v>2</v>
      </c>
      <c r="E20" s="268">
        <f t="shared" si="0"/>
        <v>6</v>
      </c>
      <c r="F20" s="267"/>
      <c r="G20" s="268" t="s">
        <v>795</v>
      </c>
      <c r="H20" s="268">
        <v>1</v>
      </c>
      <c r="I20" s="268"/>
      <c r="J20" s="268">
        <f t="shared" si="1"/>
        <v>1</v>
      </c>
    </row>
    <row r="21" spans="2:10" ht="12.75">
      <c r="B21" s="268" t="s">
        <v>796</v>
      </c>
      <c r="C21" s="268">
        <v>3</v>
      </c>
      <c r="D21" s="268">
        <v>2</v>
      </c>
      <c r="E21" s="268">
        <f t="shared" si="0"/>
        <v>1</v>
      </c>
      <c r="F21" s="267"/>
      <c r="G21" s="40" t="s">
        <v>797</v>
      </c>
      <c r="H21" s="268">
        <v>1</v>
      </c>
      <c r="I21" s="268">
        <v>1</v>
      </c>
      <c r="J21" s="268">
        <f t="shared" si="1"/>
        <v>0</v>
      </c>
    </row>
    <row r="22" spans="2:10" ht="12.75">
      <c r="B22" s="268" t="s">
        <v>798</v>
      </c>
      <c r="C22" s="268">
        <v>2</v>
      </c>
      <c r="D22" s="268">
        <v>1</v>
      </c>
      <c r="E22" s="268">
        <f t="shared" si="0"/>
        <v>1</v>
      </c>
      <c r="F22" s="267"/>
      <c r="G22" s="40" t="s">
        <v>799</v>
      </c>
      <c r="H22" s="268">
        <v>1</v>
      </c>
      <c r="I22" s="268"/>
      <c r="J22" s="268">
        <f t="shared" si="1"/>
        <v>1</v>
      </c>
    </row>
    <row r="23" spans="2:10" ht="12.75">
      <c r="B23" s="269"/>
      <c r="C23" s="270">
        <f>SUM(C14:C22)</f>
        <v>162</v>
      </c>
      <c r="D23" s="268">
        <f>SUM(D14:D22)</f>
        <v>21</v>
      </c>
      <c r="E23" s="268">
        <f t="shared" si="0"/>
        <v>141</v>
      </c>
      <c r="F23" s="267"/>
      <c r="G23" s="40" t="s">
        <v>800</v>
      </c>
      <c r="H23" s="268">
        <v>1</v>
      </c>
      <c r="I23" s="268"/>
      <c r="J23" s="268">
        <f t="shared" si="1"/>
        <v>1</v>
      </c>
    </row>
    <row r="24" spans="2:10" ht="12.75">
      <c r="B24" s="269"/>
      <c r="C24" s="269"/>
      <c r="D24" s="269"/>
      <c r="E24" s="269"/>
      <c r="F24" s="267"/>
      <c r="G24" s="269"/>
      <c r="H24" s="270">
        <f>SUM(H14:H23)</f>
        <v>30</v>
      </c>
      <c r="I24" s="268">
        <f>SUM(I14:I23)</f>
        <v>2</v>
      </c>
      <c r="J24" s="268">
        <f t="shared" si="1"/>
        <v>28</v>
      </c>
    </row>
    <row r="25" spans="2:10" ht="12.75">
      <c r="B25" s="269"/>
      <c r="C25" s="269"/>
      <c r="D25" s="35" t="s">
        <v>0</v>
      </c>
      <c r="E25" s="269"/>
      <c r="F25" s="267"/>
      <c r="J25" s="267"/>
    </row>
    <row r="26" spans="2:10" ht="12.75">
      <c r="B26" s="296" t="s">
        <v>462</v>
      </c>
      <c r="C26" s="296" t="s">
        <v>102</v>
      </c>
      <c r="D26" s="297" t="s">
        <v>2</v>
      </c>
      <c r="E26" s="118" t="s">
        <v>463</v>
      </c>
      <c r="I26" s="35" t="s">
        <v>0</v>
      </c>
      <c r="J26" s="267"/>
    </row>
    <row r="27" spans="2:10" ht="12.75">
      <c r="B27" s="268" t="s">
        <v>801</v>
      </c>
      <c r="C27" s="268">
        <v>17</v>
      </c>
      <c r="D27" s="268">
        <v>4</v>
      </c>
      <c r="E27" s="268">
        <f t="shared" si="0"/>
        <v>13</v>
      </c>
      <c r="G27" s="296" t="s">
        <v>462</v>
      </c>
      <c r="H27" s="296" t="s">
        <v>102</v>
      </c>
      <c r="I27" s="297" t="s">
        <v>2</v>
      </c>
      <c r="J27" s="118" t="s">
        <v>463</v>
      </c>
    </row>
    <row r="28" spans="2:10" ht="12.75">
      <c r="B28" s="268" t="s">
        <v>802</v>
      </c>
      <c r="C28" s="268">
        <v>15</v>
      </c>
      <c r="D28" s="268"/>
      <c r="E28" s="268">
        <f t="shared" si="0"/>
        <v>15</v>
      </c>
      <c r="G28" s="268" t="s">
        <v>803</v>
      </c>
      <c r="H28" s="268">
        <v>4</v>
      </c>
      <c r="I28" s="40"/>
      <c r="J28" s="268">
        <f t="shared" si="1"/>
        <v>4</v>
      </c>
    </row>
    <row r="29" spans="2:10" ht="12.75">
      <c r="B29" s="268" t="s">
        <v>804</v>
      </c>
      <c r="C29" s="268">
        <v>12</v>
      </c>
      <c r="D29" s="268"/>
      <c r="E29" s="268">
        <f t="shared" si="0"/>
        <v>12</v>
      </c>
      <c r="G29" s="268" t="s">
        <v>805</v>
      </c>
      <c r="H29" s="268">
        <v>3</v>
      </c>
      <c r="I29" s="40">
        <v>2</v>
      </c>
      <c r="J29" s="268">
        <f t="shared" si="1"/>
        <v>1</v>
      </c>
    </row>
    <row r="30" spans="2:10" ht="12.75">
      <c r="B30" s="268" t="s">
        <v>806</v>
      </c>
      <c r="C30" s="268">
        <v>8</v>
      </c>
      <c r="D30" s="268"/>
      <c r="E30" s="268">
        <f t="shared" si="0"/>
        <v>8</v>
      </c>
      <c r="G30" s="268" t="s">
        <v>807</v>
      </c>
      <c r="H30" s="268">
        <v>2</v>
      </c>
      <c r="I30" s="40">
        <v>1</v>
      </c>
      <c r="J30" s="268">
        <f t="shared" si="1"/>
        <v>1</v>
      </c>
    </row>
    <row r="31" spans="2:10" ht="12.75">
      <c r="B31" s="268" t="s">
        <v>808</v>
      </c>
      <c r="C31" s="268">
        <v>6</v>
      </c>
      <c r="D31" s="268">
        <v>1</v>
      </c>
      <c r="E31" s="268">
        <f t="shared" si="0"/>
        <v>5</v>
      </c>
      <c r="G31" s="268" t="s">
        <v>809</v>
      </c>
      <c r="H31" s="268">
        <v>1</v>
      </c>
      <c r="I31" s="40"/>
      <c r="J31" s="268">
        <f t="shared" si="1"/>
        <v>1</v>
      </c>
    </row>
    <row r="32" spans="2:10" ht="12.75">
      <c r="B32" s="268" t="s">
        <v>810</v>
      </c>
      <c r="C32" s="268">
        <v>5</v>
      </c>
      <c r="D32" s="268"/>
      <c r="E32" s="268">
        <f t="shared" si="0"/>
        <v>5</v>
      </c>
      <c r="G32" s="269"/>
      <c r="H32" s="270">
        <f>SUM(H28:H31)</f>
        <v>10</v>
      </c>
      <c r="I32" s="40">
        <f>SUM(I28:I31)</f>
        <v>3</v>
      </c>
      <c r="J32" s="268">
        <f t="shared" si="1"/>
        <v>7</v>
      </c>
    </row>
    <row r="33" spans="2:10" ht="12.75">
      <c r="B33" s="268" t="s">
        <v>811</v>
      </c>
      <c r="C33" s="268">
        <v>3</v>
      </c>
      <c r="D33" s="268"/>
      <c r="E33" s="268">
        <f t="shared" si="0"/>
        <v>3</v>
      </c>
      <c r="G33" s="18"/>
      <c r="H33" s="18"/>
      <c r="J33" s="267"/>
    </row>
    <row r="34" spans="2:10" ht="12.75">
      <c r="B34" s="268" t="s">
        <v>812</v>
      </c>
      <c r="C34" s="268">
        <v>2</v>
      </c>
      <c r="D34" s="268"/>
      <c r="E34" s="268">
        <f t="shared" si="0"/>
        <v>2</v>
      </c>
      <c r="I34" s="35" t="s">
        <v>0</v>
      </c>
      <c r="J34" s="267"/>
    </row>
    <row r="35" spans="2:10" ht="12.75">
      <c r="B35" s="269"/>
      <c r="C35" s="268">
        <f>SUM(C27:C34)</f>
        <v>68</v>
      </c>
      <c r="D35" s="268">
        <f>SUM(D27:D34)</f>
        <v>5</v>
      </c>
      <c r="E35" s="268">
        <f t="shared" si="0"/>
        <v>63</v>
      </c>
      <c r="G35" s="296" t="s">
        <v>462</v>
      </c>
      <c r="H35" s="296" t="s">
        <v>102</v>
      </c>
      <c r="I35" s="297" t="s">
        <v>2</v>
      </c>
      <c r="J35" s="118" t="s">
        <v>463</v>
      </c>
    </row>
    <row r="36" spans="2:10" ht="12.75">
      <c r="B36" s="269"/>
      <c r="C36" s="269"/>
      <c r="D36" s="269"/>
      <c r="E36" s="269"/>
      <c r="G36" s="268" t="s">
        <v>171</v>
      </c>
      <c r="H36" s="268">
        <v>8</v>
      </c>
      <c r="I36" s="49"/>
      <c r="J36" s="268">
        <f t="shared" si="1"/>
        <v>8</v>
      </c>
    </row>
    <row r="37" spans="2:10" ht="12.75">
      <c r="B37" s="269"/>
      <c r="C37" s="269"/>
      <c r="D37" s="35" t="s">
        <v>0</v>
      </c>
      <c r="E37" s="269"/>
      <c r="G37" s="268" t="s">
        <v>813</v>
      </c>
      <c r="H37" s="268">
        <v>3</v>
      </c>
      <c r="I37" s="40"/>
      <c r="J37" s="268">
        <f t="shared" si="1"/>
        <v>3</v>
      </c>
    </row>
    <row r="38" spans="2:10" ht="12.75">
      <c r="B38" s="296" t="s">
        <v>462</v>
      </c>
      <c r="C38" s="296" t="s">
        <v>102</v>
      </c>
      <c r="D38" s="297" t="s">
        <v>2</v>
      </c>
      <c r="E38" s="118" t="s">
        <v>463</v>
      </c>
      <c r="G38" s="269"/>
      <c r="H38" s="270">
        <f>SUM(H36:H37)</f>
        <v>11</v>
      </c>
      <c r="I38" s="40">
        <f>SUM(I37:I37)</f>
        <v>0</v>
      </c>
      <c r="J38" s="268">
        <f t="shared" si="1"/>
        <v>11</v>
      </c>
    </row>
    <row r="39" spans="2:10" ht="12.75">
      <c r="B39" s="268" t="s">
        <v>814</v>
      </c>
      <c r="C39" s="268">
        <v>67</v>
      </c>
      <c r="D39" s="268">
        <v>1</v>
      </c>
      <c r="E39" s="268">
        <f t="shared" si="0"/>
        <v>66</v>
      </c>
      <c r="G39" s="271"/>
      <c r="H39" s="271"/>
      <c r="J39" s="267"/>
    </row>
    <row r="40" spans="2:10" ht="12.75">
      <c r="B40" s="268" t="s">
        <v>815</v>
      </c>
      <c r="C40" s="268">
        <v>49</v>
      </c>
      <c r="D40" s="268">
        <v>11</v>
      </c>
      <c r="E40" s="268">
        <f t="shared" si="0"/>
        <v>38</v>
      </c>
      <c r="I40" s="35" t="s">
        <v>0</v>
      </c>
      <c r="J40" s="267"/>
    </row>
    <row r="41" spans="2:10" ht="12.75">
      <c r="B41" s="268" t="s">
        <v>816</v>
      </c>
      <c r="C41" s="268">
        <v>30</v>
      </c>
      <c r="D41" s="268">
        <v>8</v>
      </c>
      <c r="E41" s="268">
        <f t="shared" si="0"/>
        <v>22</v>
      </c>
      <c r="G41" s="296" t="s">
        <v>462</v>
      </c>
      <c r="H41" s="296" t="s">
        <v>102</v>
      </c>
      <c r="I41" s="297" t="s">
        <v>2</v>
      </c>
      <c r="J41" s="118" t="s">
        <v>463</v>
      </c>
    </row>
    <row r="42" spans="2:10" ht="12.75">
      <c r="B42" s="269"/>
      <c r="C42" s="268">
        <f>SUM(C39:C41)</f>
        <v>146</v>
      </c>
      <c r="D42" s="268">
        <f>SUM(D39:D41)</f>
        <v>20</v>
      </c>
      <c r="E42" s="268">
        <f t="shared" si="0"/>
        <v>126</v>
      </c>
      <c r="G42" s="268" t="s">
        <v>817</v>
      </c>
      <c r="H42" s="268">
        <v>25</v>
      </c>
      <c r="I42" s="49"/>
      <c r="J42" s="268">
        <f t="shared" si="1"/>
        <v>25</v>
      </c>
    </row>
    <row r="43" spans="2:10" ht="12.75">
      <c r="B43" s="269"/>
      <c r="C43" s="269"/>
      <c r="D43" s="269"/>
      <c r="E43" s="269"/>
      <c r="G43" s="268" t="s">
        <v>818</v>
      </c>
      <c r="H43" s="268">
        <v>2</v>
      </c>
      <c r="I43" s="49"/>
      <c r="J43" s="268">
        <f t="shared" si="1"/>
        <v>2</v>
      </c>
    </row>
    <row r="44" spans="2:10" ht="12.75">
      <c r="B44" s="269"/>
      <c r="C44" s="269"/>
      <c r="D44" s="35" t="s">
        <v>0</v>
      </c>
      <c r="E44" s="269"/>
      <c r="G44" s="268" t="s">
        <v>819</v>
      </c>
      <c r="H44" s="268">
        <v>2</v>
      </c>
      <c r="I44" s="40"/>
      <c r="J44" s="268">
        <f t="shared" si="1"/>
        <v>2</v>
      </c>
    </row>
    <row r="45" spans="2:10" ht="12.75">
      <c r="B45" s="296" t="s">
        <v>462</v>
      </c>
      <c r="C45" s="296" t="s">
        <v>102</v>
      </c>
      <c r="D45" s="297" t="s">
        <v>2</v>
      </c>
      <c r="E45" s="118" t="s">
        <v>463</v>
      </c>
      <c r="G45" s="269"/>
      <c r="H45" s="270">
        <f>SUM(H42:H44)</f>
        <v>29</v>
      </c>
      <c r="I45" s="40">
        <f>SUM(I44:I44)</f>
        <v>0</v>
      </c>
      <c r="J45" s="268">
        <f t="shared" si="1"/>
        <v>29</v>
      </c>
    </row>
    <row r="46" spans="2:10" ht="12.75">
      <c r="B46" s="268" t="s">
        <v>183</v>
      </c>
      <c r="C46" s="268">
        <v>7</v>
      </c>
      <c r="D46" s="268"/>
      <c r="E46" s="268">
        <f t="shared" si="0"/>
        <v>7</v>
      </c>
      <c r="J46" s="267"/>
    </row>
    <row r="47" spans="2:10" ht="12.75">
      <c r="B47" s="268" t="s">
        <v>197</v>
      </c>
      <c r="C47" s="268">
        <v>7</v>
      </c>
      <c r="D47" s="268"/>
      <c r="E47" s="268">
        <f t="shared" si="0"/>
        <v>7</v>
      </c>
      <c r="I47" s="35" t="s">
        <v>0</v>
      </c>
      <c r="J47" s="267"/>
    </row>
    <row r="48" spans="2:10" ht="12.75">
      <c r="B48" s="268" t="s">
        <v>185</v>
      </c>
      <c r="C48" s="268">
        <v>5</v>
      </c>
      <c r="D48" s="268"/>
      <c r="E48" s="268">
        <f t="shared" si="0"/>
        <v>5</v>
      </c>
      <c r="G48" s="296" t="s">
        <v>462</v>
      </c>
      <c r="H48" s="296" t="s">
        <v>102</v>
      </c>
      <c r="I48" s="297" t="s">
        <v>2</v>
      </c>
      <c r="J48" s="118" t="s">
        <v>463</v>
      </c>
    </row>
    <row r="49" spans="2:10" ht="12.75">
      <c r="B49" s="268" t="s">
        <v>179</v>
      </c>
      <c r="C49" s="268">
        <v>3</v>
      </c>
      <c r="D49" s="268"/>
      <c r="E49" s="268">
        <f t="shared" si="0"/>
        <v>3</v>
      </c>
      <c r="G49" s="268" t="s">
        <v>820</v>
      </c>
      <c r="H49" s="268">
        <v>9</v>
      </c>
      <c r="I49" s="49"/>
      <c r="J49" s="268">
        <f t="shared" si="1"/>
        <v>9</v>
      </c>
    </row>
    <row r="50" spans="2:10" ht="12.75">
      <c r="B50" s="269"/>
      <c r="C50" s="268">
        <f>SUM(C46:C49)</f>
        <v>22</v>
      </c>
      <c r="D50" s="268">
        <f>SUM(D46:D49)</f>
        <v>0</v>
      </c>
      <c r="E50" s="268">
        <f t="shared" si="0"/>
        <v>22</v>
      </c>
      <c r="G50" s="268" t="s">
        <v>821</v>
      </c>
      <c r="H50" s="268">
        <v>2</v>
      </c>
      <c r="I50" s="40"/>
      <c r="J50" s="268">
        <f t="shared" si="1"/>
        <v>2</v>
      </c>
    </row>
    <row r="51" spans="2:10" ht="12.75">
      <c r="B51" s="269"/>
      <c r="C51" s="269"/>
      <c r="D51" s="269"/>
      <c r="E51" s="269"/>
      <c r="G51" s="269"/>
      <c r="H51" s="270">
        <f>SUM(H49:H50)</f>
        <v>11</v>
      </c>
      <c r="I51" s="40">
        <f>SUM(I50:I50)</f>
        <v>0</v>
      </c>
      <c r="J51" s="268">
        <f t="shared" si="1"/>
        <v>11</v>
      </c>
    </row>
    <row r="52" spans="2:10" ht="12.75">
      <c r="B52" s="269"/>
      <c r="C52" s="269"/>
      <c r="D52" s="35" t="s">
        <v>0</v>
      </c>
      <c r="E52" s="269"/>
      <c r="J52" s="267"/>
    </row>
    <row r="53" spans="2:10" ht="12.75">
      <c r="B53" s="296" t="s">
        <v>462</v>
      </c>
      <c r="C53" s="296" t="s">
        <v>102</v>
      </c>
      <c r="D53" s="297" t="s">
        <v>2</v>
      </c>
      <c r="E53" s="118" t="s">
        <v>463</v>
      </c>
      <c r="J53" s="267"/>
    </row>
    <row r="54" spans="2:10" ht="12.75">
      <c r="B54" s="268" t="s">
        <v>822</v>
      </c>
      <c r="C54" s="40">
        <v>10</v>
      </c>
      <c r="D54" s="40"/>
      <c r="E54" s="268">
        <f t="shared" si="0"/>
        <v>10</v>
      </c>
      <c r="I54" s="35" t="s">
        <v>0</v>
      </c>
      <c r="J54" s="267"/>
    </row>
    <row r="55" spans="2:10" ht="12.75">
      <c r="B55" s="268" t="s">
        <v>322</v>
      </c>
      <c r="C55" s="268">
        <v>7</v>
      </c>
      <c r="D55" s="268">
        <v>2</v>
      </c>
      <c r="E55" s="268">
        <f t="shared" si="0"/>
        <v>5</v>
      </c>
      <c r="G55" s="296" t="s">
        <v>462</v>
      </c>
      <c r="H55" s="296" t="s">
        <v>102</v>
      </c>
      <c r="I55" s="297" t="s">
        <v>2</v>
      </c>
      <c r="J55" s="118" t="s">
        <v>463</v>
      </c>
    </row>
    <row r="56" spans="2:10" ht="12.75">
      <c r="B56" s="268" t="s">
        <v>823</v>
      </c>
      <c r="C56" s="268">
        <v>6</v>
      </c>
      <c r="D56" s="268">
        <v>3</v>
      </c>
      <c r="E56" s="268">
        <f t="shared" si="0"/>
        <v>3</v>
      </c>
      <c r="G56" s="268" t="s">
        <v>824</v>
      </c>
      <c r="H56" s="268">
        <v>97</v>
      </c>
      <c r="I56" s="49">
        <v>59</v>
      </c>
      <c r="J56" s="268">
        <f t="shared" si="1"/>
        <v>38</v>
      </c>
    </row>
    <row r="57" spans="2:10" ht="12.75">
      <c r="B57" s="268" t="s">
        <v>286</v>
      </c>
      <c r="C57" s="40">
        <v>4</v>
      </c>
      <c r="D57" s="40">
        <v>1</v>
      </c>
      <c r="E57" s="268">
        <f t="shared" si="0"/>
        <v>3</v>
      </c>
      <c r="G57" s="268" t="s">
        <v>230</v>
      </c>
      <c r="H57" s="268">
        <v>4</v>
      </c>
      <c r="I57" s="49"/>
      <c r="J57" s="268">
        <f t="shared" si="1"/>
        <v>4</v>
      </c>
    </row>
    <row r="58" spans="2:10" ht="12.75">
      <c r="B58" s="268" t="s">
        <v>825</v>
      </c>
      <c r="C58" s="268">
        <v>3</v>
      </c>
      <c r="D58" s="268"/>
      <c r="E58" s="268">
        <f t="shared" si="0"/>
        <v>3</v>
      </c>
      <c r="F58" s="18"/>
      <c r="G58" s="268" t="s">
        <v>210</v>
      </c>
      <c r="H58" s="268">
        <v>1</v>
      </c>
      <c r="I58" s="40"/>
      <c r="J58" s="268">
        <f t="shared" si="1"/>
        <v>1</v>
      </c>
    </row>
    <row r="59" spans="2:10" ht="12.75">
      <c r="B59" s="268" t="s">
        <v>826</v>
      </c>
      <c r="C59" s="268">
        <v>3</v>
      </c>
      <c r="D59" s="268"/>
      <c r="E59" s="268">
        <f t="shared" si="0"/>
        <v>3</v>
      </c>
      <c r="F59" s="18"/>
      <c r="G59" s="269"/>
      <c r="H59" s="270">
        <f>SUM(H56:H58)</f>
        <v>102</v>
      </c>
      <c r="I59" s="270">
        <f>SUM(I56:I58)</f>
        <v>59</v>
      </c>
      <c r="J59" s="268">
        <f t="shared" si="1"/>
        <v>43</v>
      </c>
    </row>
    <row r="60" spans="2:10" ht="12.75">
      <c r="B60" s="268" t="s">
        <v>324</v>
      </c>
      <c r="C60" s="268">
        <v>2</v>
      </c>
      <c r="D60" s="268"/>
      <c r="E60" s="268">
        <f t="shared" si="0"/>
        <v>2</v>
      </c>
      <c r="F60" s="18"/>
      <c r="J60" s="267"/>
    </row>
    <row r="61" spans="2:10" ht="12.75">
      <c r="B61" s="268" t="s">
        <v>827</v>
      </c>
      <c r="C61" s="40">
        <v>2</v>
      </c>
      <c r="D61" s="40"/>
      <c r="E61" s="268">
        <f t="shared" si="0"/>
        <v>2</v>
      </c>
      <c r="F61" s="18"/>
      <c r="I61" s="35" t="s">
        <v>0</v>
      </c>
      <c r="J61" s="267"/>
    </row>
    <row r="62" spans="2:10" ht="12.75">
      <c r="B62" s="268" t="s">
        <v>828</v>
      </c>
      <c r="C62" s="268">
        <v>1</v>
      </c>
      <c r="D62" s="268"/>
      <c r="E62" s="268">
        <f t="shared" si="0"/>
        <v>1</v>
      </c>
      <c r="F62" s="18"/>
      <c r="G62" s="296" t="s">
        <v>462</v>
      </c>
      <c r="H62" s="296" t="s">
        <v>102</v>
      </c>
      <c r="I62" s="297" t="s">
        <v>2</v>
      </c>
      <c r="J62" s="118" t="s">
        <v>463</v>
      </c>
    </row>
    <row r="63" spans="2:10" ht="12.75">
      <c r="B63" s="268" t="s">
        <v>829</v>
      </c>
      <c r="C63" s="268">
        <v>1</v>
      </c>
      <c r="D63" s="268"/>
      <c r="E63" s="268">
        <f t="shared" si="0"/>
        <v>1</v>
      </c>
      <c r="F63" s="18"/>
      <c r="G63" s="268" t="s">
        <v>830</v>
      </c>
      <c r="H63" s="268">
        <v>17</v>
      </c>
      <c r="I63" s="49">
        <v>1</v>
      </c>
      <c r="J63" s="268">
        <f t="shared" si="1"/>
        <v>16</v>
      </c>
    </row>
    <row r="64" spans="2:10" ht="12.75">
      <c r="B64" s="268" t="s">
        <v>831</v>
      </c>
      <c r="C64" s="268">
        <v>1</v>
      </c>
      <c r="D64" s="268"/>
      <c r="E64" s="268">
        <f t="shared" si="0"/>
        <v>1</v>
      </c>
      <c r="F64" s="18"/>
      <c r="G64" s="268" t="s">
        <v>221</v>
      </c>
      <c r="H64" s="268">
        <v>15</v>
      </c>
      <c r="I64" s="49">
        <v>3</v>
      </c>
      <c r="J64" s="268">
        <f t="shared" si="1"/>
        <v>12</v>
      </c>
    </row>
    <row r="65" spans="2:10" ht="12.75">
      <c r="B65" s="268" t="s">
        <v>832</v>
      </c>
      <c r="C65" s="40">
        <v>1</v>
      </c>
      <c r="D65" s="40"/>
      <c r="E65" s="268">
        <f t="shared" si="0"/>
        <v>1</v>
      </c>
      <c r="F65" s="18"/>
      <c r="G65" s="268" t="s">
        <v>213</v>
      </c>
      <c r="H65" s="268">
        <v>11</v>
      </c>
      <c r="I65" s="40"/>
      <c r="J65" s="268">
        <f t="shared" si="1"/>
        <v>11</v>
      </c>
    </row>
    <row r="66" spans="2:10" ht="12.75">
      <c r="B66" s="268" t="s">
        <v>833</v>
      </c>
      <c r="C66" s="268">
        <v>1</v>
      </c>
      <c r="D66" s="268"/>
      <c r="E66" s="268">
        <f t="shared" si="0"/>
        <v>1</v>
      </c>
      <c r="F66" s="18"/>
      <c r="G66" s="269"/>
      <c r="H66" s="270">
        <f>SUM(H63:H65)</f>
        <v>43</v>
      </c>
      <c r="I66" s="270">
        <f>SUM(I63:I65)</f>
        <v>4</v>
      </c>
      <c r="J66" s="268">
        <f t="shared" si="1"/>
        <v>39</v>
      </c>
    </row>
    <row r="67" spans="2:10" ht="12.75">
      <c r="B67" s="268" t="s">
        <v>834</v>
      </c>
      <c r="C67" s="268">
        <v>1</v>
      </c>
      <c r="D67" s="268"/>
      <c r="E67" s="268">
        <f t="shared" si="0"/>
        <v>1</v>
      </c>
      <c r="F67" s="18"/>
      <c r="J67" s="267"/>
    </row>
    <row r="68" spans="2:10" ht="12.75">
      <c r="B68" s="268" t="s">
        <v>835</v>
      </c>
      <c r="C68" s="268">
        <v>1</v>
      </c>
      <c r="D68" s="268"/>
      <c r="E68" s="268">
        <f t="shared" si="0"/>
        <v>1</v>
      </c>
      <c r="F68" s="18"/>
      <c r="I68" s="35" t="s">
        <v>0</v>
      </c>
      <c r="J68" s="267"/>
    </row>
    <row r="69" spans="2:10" ht="12.75">
      <c r="B69" s="268" t="s">
        <v>836</v>
      </c>
      <c r="C69" s="268">
        <v>1</v>
      </c>
      <c r="D69" s="268"/>
      <c r="E69" s="268">
        <f t="shared" si="0"/>
        <v>1</v>
      </c>
      <c r="F69" s="18"/>
      <c r="G69" s="296" t="s">
        <v>462</v>
      </c>
      <c r="H69" s="296" t="s">
        <v>102</v>
      </c>
      <c r="I69" s="297" t="s">
        <v>2</v>
      </c>
      <c r="J69" s="118" t="s">
        <v>463</v>
      </c>
    </row>
    <row r="70" spans="2:10" ht="12.75">
      <c r="B70" s="268" t="s">
        <v>837</v>
      </c>
      <c r="C70" s="268">
        <v>1</v>
      </c>
      <c r="D70" s="268"/>
      <c r="E70" s="268">
        <f t="shared" si="0"/>
        <v>1</v>
      </c>
      <c r="F70" s="18"/>
      <c r="G70" s="268" t="s">
        <v>428</v>
      </c>
      <c r="H70" s="268">
        <v>8</v>
      </c>
      <c r="I70" s="49"/>
      <c r="J70" s="268">
        <f t="shared" si="1"/>
        <v>8</v>
      </c>
    </row>
    <row r="71" spans="2:10" ht="12.75">
      <c r="B71" s="268" t="s">
        <v>838</v>
      </c>
      <c r="C71" s="268">
        <v>1</v>
      </c>
      <c r="D71" s="268"/>
      <c r="E71" s="268">
        <f aca="true" t="shared" si="2" ref="E71:E92">C71-D71</f>
        <v>1</v>
      </c>
      <c r="F71" s="18"/>
      <c r="G71" s="268" t="s">
        <v>839</v>
      </c>
      <c r="H71" s="268">
        <v>2</v>
      </c>
      <c r="I71" s="40"/>
      <c r="J71" s="268">
        <f aca="true" t="shared" si="3" ref="J71:J87">H71-I71</f>
        <v>2</v>
      </c>
    </row>
    <row r="72" spans="2:10" ht="12.75">
      <c r="B72" s="268" t="s">
        <v>840</v>
      </c>
      <c r="C72" s="40">
        <v>1</v>
      </c>
      <c r="D72" s="40"/>
      <c r="E72" s="268">
        <f t="shared" si="2"/>
        <v>1</v>
      </c>
      <c r="F72" s="18"/>
      <c r="G72" s="269"/>
      <c r="H72" s="270">
        <f>SUM(H70:H71)</f>
        <v>10</v>
      </c>
      <c r="I72" s="40">
        <f>SUM(I71:I71)</f>
        <v>0</v>
      </c>
      <c r="J72" s="268">
        <f t="shared" si="3"/>
        <v>10</v>
      </c>
    </row>
    <row r="73" spans="2:10" ht="12.75">
      <c r="B73" s="268" t="s">
        <v>841</v>
      </c>
      <c r="C73" s="40">
        <v>1</v>
      </c>
      <c r="D73" s="40"/>
      <c r="E73" s="268">
        <f t="shared" si="2"/>
        <v>1</v>
      </c>
      <c r="F73" s="18"/>
      <c r="J73" s="267"/>
    </row>
    <row r="74" spans="2:10" ht="12.75">
      <c r="B74" s="268" t="s">
        <v>842</v>
      </c>
      <c r="C74" s="40">
        <v>1</v>
      </c>
      <c r="D74" s="40"/>
      <c r="E74" s="268">
        <f t="shared" si="2"/>
        <v>1</v>
      </c>
      <c r="F74" s="18"/>
      <c r="I74" s="35" t="s">
        <v>0</v>
      </c>
      <c r="J74" s="267"/>
    </row>
    <row r="75" spans="2:10" ht="12.75">
      <c r="B75" s="269"/>
      <c r="C75" s="270">
        <f>SUM(C54:C74)</f>
        <v>50</v>
      </c>
      <c r="D75" s="268">
        <f>SUM(D54:D74)</f>
        <v>6</v>
      </c>
      <c r="E75" s="268">
        <f t="shared" si="2"/>
        <v>44</v>
      </c>
      <c r="F75" s="18"/>
      <c r="G75" s="296" t="s">
        <v>462</v>
      </c>
      <c r="H75" s="296" t="s">
        <v>102</v>
      </c>
      <c r="I75" s="297" t="s">
        <v>2</v>
      </c>
      <c r="J75" s="118" t="s">
        <v>463</v>
      </c>
    </row>
    <row r="76" spans="2:10" ht="12.75">
      <c r="B76" s="269"/>
      <c r="C76" s="269"/>
      <c r="D76" s="269"/>
      <c r="E76" s="269"/>
      <c r="F76" s="18"/>
      <c r="G76" s="40" t="s">
        <v>843</v>
      </c>
      <c r="H76" s="268">
        <v>6</v>
      </c>
      <c r="I76" s="268"/>
      <c r="J76" s="268">
        <f t="shared" si="3"/>
        <v>6</v>
      </c>
    </row>
    <row r="77" spans="4:10" ht="12.75">
      <c r="D77" s="35" t="s">
        <v>0</v>
      </c>
      <c r="E77" s="269"/>
      <c r="F77" s="18"/>
      <c r="G77" s="268" t="s">
        <v>844</v>
      </c>
      <c r="H77" s="268">
        <v>4</v>
      </c>
      <c r="I77" s="268"/>
      <c r="J77" s="268">
        <f t="shared" si="3"/>
        <v>4</v>
      </c>
    </row>
    <row r="78" spans="2:10" ht="12.75">
      <c r="B78" s="296" t="s">
        <v>462</v>
      </c>
      <c r="C78" s="296" t="s">
        <v>102</v>
      </c>
      <c r="D78" s="297" t="s">
        <v>2</v>
      </c>
      <c r="E78" s="118" t="s">
        <v>463</v>
      </c>
      <c r="F78" s="18"/>
      <c r="G78" s="268" t="s">
        <v>845</v>
      </c>
      <c r="H78" s="268">
        <v>4</v>
      </c>
      <c r="I78" s="268"/>
      <c r="J78" s="268">
        <f t="shared" si="3"/>
        <v>4</v>
      </c>
    </row>
    <row r="79" spans="2:10" ht="12.75">
      <c r="B79" s="268" t="s">
        <v>846</v>
      </c>
      <c r="C79" s="268">
        <v>8</v>
      </c>
      <c r="D79" s="49"/>
      <c r="E79" s="268">
        <f t="shared" si="2"/>
        <v>8</v>
      </c>
      <c r="F79" s="18"/>
      <c r="G79" s="268" t="s">
        <v>396</v>
      </c>
      <c r="H79" s="268">
        <v>1</v>
      </c>
      <c r="I79" s="268"/>
      <c r="J79" s="268">
        <f t="shared" si="3"/>
        <v>1</v>
      </c>
    </row>
    <row r="80" spans="2:10" ht="12.75">
      <c r="B80" s="268" t="s">
        <v>847</v>
      </c>
      <c r="C80" s="268">
        <v>3</v>
      </c>
      <c r="D80" s="49"/>
      <c r="E80" s="268">
        <f t="shared" si="2"/>
        <v>3</v>
      </c>
      <c r="F80" s="18"/>
      <c r="G80" s="268" t="s">
        <v>848</v>
      </c>
      <c r="H80" s="268">
        <v>1</v>
      </c>
      <c r="I80" s="268"/>
      <c r="J80" s="268">
        <f t="shared" si="3"/>
        <v>1</v>
      </c>
    </row>
    <row r="81" spans="2:10" ht="12.75">
      <c r="B81" s="268" t="s">
        <v>849</v>
      </c>
      <c r="C81" s="268">
        <v>3</v>
      </c>
      <c r="D81" s="49"/>
      <c r="E81" s="268">
        <f t="shared" si="2"/>
        <v>3</v>
      </c>
      <c r="F81" s="18"/>
      <c r="G81" s="268" t="s">
        <v>850</v>
      </c>
      <c r="H81" s="268">
        <v>1</v>
      </c>
      <c r="I81" s="268"/>
      <c r="J81" s="268">
        <f t="shared" si="3"/>
        <v>1</v>
      </c>
    </row>
    <row r="82" spans="2:10" ht="12.75">
      <c r="B82" s="268" t="s">
        <v>851</v>
      </c>
      <c r="C82" s="268">
        <v>1</v>
      </c>
      <c r="D82" s="49"/>
      <c r="E82" s="268">
        <f t="shared" si="2"/>
        <v>1</v>
      </c>
      <c r="F82" s="18"/>
      <c r="G82" s="18"/>
      <c r="H82" s="18"/>
      <c r="J82" s="267"/>
    </row>
    <row r="83" spans="2:10" ht="12.75">
      <c r="B83" s="268" t="s">
        <v>852</v>
      </c>
      <c r="C83" s="268">
        <v>1</v>
      </c>
      <c r="D83" s="49"/>
      <c r="E83" s="268">
        <f t="shared" si="2"/>
        <v>1</v>
      </c>
      <c r="F83" s="18"/>
      <c r="I83" s="35" t="s">
        <v>0</v>
      </c>
      <c r="J83" s="267"/>
    </row>
    <row r="84" spans="2:10" ht="12.75">
      <c r="B84" s="268" t="s">
        <v>853</v>
      </c>
      <c r="C84" s="268">
        <v>1</v>
      </c>
      <c r="D84" s="49"/>
      <c r="E84" s="268">
        <f t="shared" si="2"/>
        <v>1</v>
      </c>
      <c r="F84" s="18"/>
      <c r="G84" s="296" t="s">
        <v>462</v>
      </c>
      <c r="H84" s="296" t="s">
        <v>102</v>
      </c>
      <c r="I84" s="297" t="s">
        <v>2</v>
      </c>
      <c r="J84" s="118" t="s">
        <v>463</v>
      </c>
    </row>
    <row r="85" spans="2:10" ht="12.75">
      <c r="B85" s="268" t="s">
        <v>854</v>
      </c>
      <c r="C85" s="268">
        <v>1</v>
      </c>
      <c r="D85" s="40"/>
      <c r="E85" s="268">
        <f t="shared" si="2"/>
        <v>1</v>
      </c>
      <c r="F85" s="18"/>
      <c r="G85" s="268" t="s">
        <v>855</v>
      </c>
      <c r="H85" s="268">
        <v>5</v>
      </c>
      <c r="I85" s="49"/>
      <c r="J85" s="268">
        <f t="shared" si="3"/>
        <v>5</v>
      </c>
    </row>
    <row r="86" spans="2:10" ht="12.75">
      <c r="B86" s="269"/>
      <c r="C86" s="270">
        <f>SUM(C79:C85)</f>
        <v>18</v>
      </c>
      <c r="D86" s="40">
        <f>SUM(D85:D85)</f>
        <v>0</v>
      </c>
      <c r="E86" s="268">
        <f t="shared" si="2"/>
        <v>18</v>
      </c>
      <c r="F86" s="18"/>
      <c r="G86" s="268" t="s">
        <v>856</v>
      </c>
      <c r="H86" s="268">
        <v>1</v>
      </c>
      <c r="I86" s="40">
        <v>1</v>
      </c>
      <c r="J86" s="268">
        <f t="shared" si="3"/>
        <v>0</v>
      </c>
    </row>
    <row r="87" spans="5:10" ht="12.75">
      <c r="E87" s="269"/>
      <c r="F87" s="18"/>
      <c r="G87" s="269"/>
      <c r="H87" s="270">
        <f>SUM(H85:H86)</f>
        <v>6</v>
      </c>
      <c r="I87" s="40">
        <f>SUM(I86:I86)</f>
        <v>1</v>
      </c>
      <c r="J87" s="268">
        <f t="shared" si="3"/>
        <v>5</v>
      </c>
    </row>
    <row r="88" spans="4:8" ht="12.75">
      <c r="D88" s="35" t="s">
        <v>0</v>
      </c>
      <c r="E88" s="269"/>
      <c r="F88" s="18"/>
      <c r="G88" s="18"/>
      <c r="H88" s="18"/>
    </row>
    <row r="89" spans="2:8" ht="12.75">
      <c r="B89" s="296" t="s">
        <v>462</v>
      </c>
      <c r="C89" s="296" t="s">
        <v>102</v>
      </c>
      <c r="D89" s="297" t="s">
        <v>2</v>
      </c>
      <c r="E89" s="118" t="s">
        <v>463</v>
      </c>
      <c r="F89" s="18"/>
      <c r="G89" s="18"/>
      <c r="H89" s="18"/>
    </row>
    <row r="90" spans="2:8" ht="12.75">
      <c r="B90" s="268" t="s">
        <v>857</v>
      </c>
      <c r="C90" s="268">
        <v>1</v>
      </c>
      <c r="D90" s="49"/>
      <c r="E90" s="268">
        <f t="shared" si="2"/>
        <v>1</v>
      </c>
      <c r="F90" s="18"/>
      <c r="G90" s="18"/>
      <c r="H90" s="18"/>
    </row>
    <row r="91" spans="2:8" ht="12.75">
      <c r="B91" s="268" t="s">
        <v>858</v>
      </c>
      <c r="C91" s="268">
        <v>1</v>
      </c>
      <c r="D91" s="40"/>
      <c r="E91" s="268">
        <f t="shared" si="2"/>
        <v>1</v>
      </c>
      <c r="F91" s="18"/>
      <c r="G91" s="18"/>
      <c r="H91" s="18"/>
    </row>
    <row r="92" spans="2:8" ht="12.75">
      <c r="B92" s="269"/>
      <c r="C92" s="270">
        <f>SUM(C90:C91)</f>
        <v>2</v>
      </c>
      <c r="D92" s="40">
        <f>SUM(D91:D91)</f>
        <v>0</v>
      </c>
      <c r="E92" s="268">
        <f t="shared" si="2"/>
        <v>2</v>
      </c>
      <c r="F92" s="18"/>
      <c r="G92" s="18"/>
      <c r="H92" s="18"/>
    </row>
    <row r="93" spans="6:8" ht="12.75">
      <c r="F93" s="18"/>
      <c r="G93" s="18"/>
      <c r="H93" s="18"/>
    </row>
    <row r="94" spans="6:8" ht="12.75">
      <c r="F94" s="18"/>
      <c r="G94" s="18"/>
      <c r="H94" s="18"/>
    </row>
    <row r="95" spans="6:8" ht="12.75">
      <c r="F95" s="18"/>
      <c r="G95" s="18"/>
      <c r="H95" s="18"/>
    </row>
    <row r="96" spans="6:8" ht="12.75">
      <c r="F96" s="18"/>
      <c r="G96" s="18"/>
      <c r="H96" s="18"/>
    </row>
    <row r="97" spans="6:8" ht="12.75">
      <c r="F97" s="18"/>
      <c r="G97" s="18"/>
      <c r="H97" s="18"/>
    </row>
    <row r="98" spans="6:8" ht="12.75">
      <c r="F98" s="18"/>
      <c r="G98" s="18"/>
      <c r="H98" s="18"/>
    </row>
    <row r="99" spans="6:8" ht="12.75">
      <c r="F99" s="18"/>
      <c r="G99" s="18"/>
      <c r="H99" s="18"/>
    </row>
    <row r="100" spans="6:8" ht="12.75">
      <c r="F100" s="18"/>
      <c r="G100" s="18"/>
      <c r="H100" s="18"/>
    </row>
    <row r="101" spans="6:8" ht="12.75">
      <c r="F101" s="18"/>
      <c r="G101" s="18"/>
      <c r="H101" s="18"/>
    </row>
    <row r="102" spans="6:8" ht="12.75">
      <c r="F102" s="18"/>
      <c r="G102" s="18"/>
      <c r="H102" s="18"/>
    </row>
    <row r="103" spans="6:8" ht="12.75">
      <c r="F103" s="18"/>
      <c r="G103" s="18"/>
      <c r="H103" s="18"/>
    </row>
    <row r="104" spans="6:8" ht="12.75">
      <c r="F104" s="18"/>
      <c r="G104" s="18"/>
      <c r="H104" s="18"/>
    </row>
    <row r="105" spans="6:8" ht="12.75">
      <c r="F105" s="18"/>
      <c r="G105" s="18"/>
      <c r="H105" s="18"/>
    </row>
    <row r="106" spans="6:8" ht="12.75">
      <c r="F106" s="18"/>
      <c r="G106" s="18"/>
      <c r="H106" s="18"/>
    </row>
    <row r="107" spans="2:8" ht="12.75">
      <c r="B107" s="269"/>
      <c r="C107" s="269"/>
      <c r="D107" s="269"/>
      <c r="E107" s="269"/>
      <c r="F107" s="18"/>
      <c r="G107" s="18"/>
      <c r="H107" s="18"/>
    </row>
    <row r="108" spans="2:8" ht="12.75">
      <c r="B108" s="269"/>
      <c r="C108" s="269"/>
      <c r="D108" s="269"/>
      <c r="E108" s="269"/>
      <c r="F108" s="18"/>
      <c r="G108" s="18"/>
      <c r="H108" s="18"/>
    </row>
    <row r="109" spans="2:8" ht="12.75">
      <c r="B109" s="18"/>
      <c r="C109" s="18"/>
      <c r="D109" s="18"/>
      <c r="E109" s="18"/>
      <c r="F109" s="18"/>
      <c r="G109" s="18"/>
      <c r="H109" s="18"/>
    </row>
    <row r="110" spans="2:8" ht="12.75">
      <c r="B110" s="18"/>
      <c r="C110" s="18"/>
      <c r="D110" s="18"/>
      <c r="E110" s="18"/>
      <c r="F110" s="18"/>
      <c r="G110" s="18"/>
      <c r="H110" s="18"/>
    </row>
    <row r="111" spans="2:8" ht="12.75">
      <c r="B111" s="18"/>
      <c r="C111" s="18"/>
      <c r="D111" s="18"/>
      <c r="E111" s="18"/>
      <c r="F111" s="18"/>
      <c r="G111" s="18"/>
      <c r="H111" s="18"/>
    </row>
    <row r="112" spans="2:8" ht="12.75">
      <c r="B112" s="18"/>
      <c r="C112" s="18"/>
      <c r="D112" s="18"/>
      <c r="E112" s="18"/>
      <c r="F112" s="18"/>
      <c r="G112" s="18"/>
      <c r="H112" s="18"/>
    </row>
    <row r="113" spans="2:8" ht="12.75">
      <c r="B113" s="18"/>
      <c r="C113" s="18"/>
      <c r="D113" s="18"/>
      <c r="E113" s="18"/>
      <c r="F113" s="18"/>
      <c r="G113" s="18"/>
      <c r="H113" s="18"/>
    </row>
    <row r="114" spans="2:8" ht="12.75">
      <c r="B114" s="18"/>
      <c r="C114" s="18"/>
      <c r="D114" s="18"/>
      <c r="E114" s="18"/>
      <c r="F114" s="18"/>
      <c r="G114" s="18"/>
      <c r="H114" s="18"/>
    </row>
    <row r="115" spans="2:8" ht="12.75">
      <c r="B115" s="18"/>
      <c r="C115" s="18"/>
      <c r="D115" s="18"/>
      <c r="E115" s="18"/>
      <c r="F115" s="18"/>
      <c r="G115" s="18"/>
      <c r="H115" s="18"/>
    </row>
    <row r="116" spans="2:8" ht="12.75">
      <c r="B116" s="18"/>
      <c r="C116" s="18"/>
      <c r="D116" s="18"/>
      <c r="E116" s="18"/>
      <c r="F116" s="18"/>
      <c r="G116" s="18"/>
      <c r="H116" s="18"/>
    </row>
    <row r="117" spans="2:8" ht="12.75">
      <c r="B117" s="18"/>
      <c r="C117" s="18"/>
      <c r="D117" s="18"/>
      <c r="E117" s="18"/>
      <c r="F117" s="18"/>
      <c r="G117" s="18"/>
      <c r="H117" s="18"/>
    </row>
    <row r="118" spans="2:8" ht="12.75">
      <c r="B118" s="18"/>
      <c r="C118" s="18"/>
      <c r="D118" s="18"/>
      <c r="E118" s="18"/>
      <c r="F118" s="18"/>
      <c r="G118" s="18"/>
      <c r="H118" s="18"/>
    </row>
    <row r="119" spans="2:8" ht="12.75">
      <c r="B119" s="18"/>
      <c r="C119" s="18"/>
      <c r="D119" s="18"/>
      <c r="E119" s="18"/>
      <c r="F119" s="18"/>
      <c r="G119" s="18"/>
      <c r="H119" s="18"/>
    </row>
    <row r="120" spans="2:8" ht="12.75">
      <c r="B120" s="269"/>
      <c r="C120" s="269"/>
      <c r="D120" s="269"/>
      <c r="E120" s="269"/>
      <c r="F120" s="18"/>
      <c r="G120" s="18"/>
      <c r="H120" s="18"/>
    </row>
    <row r="121" spans="2:8" ht="12.75">
      <c r="B121" s="271"/>
      <c r="C121" s="271"/>
      <c r="D121" s="271"/>
      <c r="E121" s="271"/>
      <c r="F121" s="18"/>
      <c r="G121" s="18"/>
      <c r="H121" s="18"/>
    </row>
    <row r="122" spans="2:8" ht="12.75">
      <c r="B122" s="269"/>
      <c r="C122" s="269"/>
      <c r="D122" s="269"/>
      <c r="E122" s="269"/>
      <c r="F122" s="18"/>
      <c r="G122" s="18"/>
      <c r="H122" s="18"/>
    </row>
    <row r="123" spans="2:8" ht="12.75">
      <c r="B123" s="269"/>
      <c r="C123" s="269"/>
      <c r="D123" s="269"/>
      <c r="E123" s="269"/>
      <c r="F123" s="18"/>
      <c r="G123" s="18"/>
      <c r="H123" s="18"/>
    </row>
    <row r="124" spans="2:8" ht="12.75">
      <c r="B124" s="269"/>
      <c r="C124" s="269"/>
      <c r="D124" s="269"/>
      <c r="E124" s="269"/>
      <c r="F124" s="18"/>
      <c r="G124" s="18"/>
      <c r="H124" s="18"/>
    </row>
    <row r="125" spans="2:8" ht="12.75">
      <c r="B125" s="269"/>
      <c r="C125" s="269"/>
      <c r="D125" s="269"/>
      <c r="E125" s="269"/>
      <c r="F125" s="18"/>
      <c r="G125" s="18"/>
      <c r="H125" s="18"/>
    </row>
    <row r="126" spans="2:8" ht="12.75">
      <c r="B126" s="269"/>
      <c r="C126" s="269"/>
      <c r="D126" s="269"/>
      <c r="E126" s="269"/>
      <c r="F126" s="18"/>
      <c r="G126" s="18"/>
      <c r="H126" s="18"/>
    </row>
    <row r="127" spans="2:8" ht="12.75">
      <c r="B127" s="269"/>
      <c r="C127" s="269"/>
      <c r="D127" s="269"/>
      <c r="E127" s="269"/>
      <c r="F127" s="18"/>
      <c r="G127" s="18"/>
      <c r="H127" s="18"/>
    </row>
    <row r="128" spans="2:8" ht="12.75">
      <c r="B128" s="269"/>
      <c r="C128" s="269"/>
      <c r="D128" s="269"/>
      <c r="E128" s="269"/>
      <c r="F128" s="18"/>
      <c r="G128" s="18"/>
      <c r="H128" s="18"/>
    </row>
    <row r="129" spans="2:8" ht="12.75">
      <c r="B129" s="269"/>
      <c r="C129" s="269"/>
      <c r="D129" s="269"/>
      <c r="E129" s="269"/>
      <c r="F129" s="18"/>
      <c r="G129" s="18"/>
      <c r="H129" s="18"/>
    </row>
    <row r="130" spans="2:8" ht="12.75">
      <c r="B130" s="269"/>
      <c r="C130" s="269"/>
      <c r="D130" s="269"/>
      <c r="E130" s="269"/>
      <c r="F130" s="18"/>
      <c r="G130" s="18"/>
      <c r="H130" s="18"/>
    </row>
    <row r="131" spans="2:8" ht="12.75">
      <c r="B131" s="269"/>
      <c r="C131" s="269"/>
      <c r="D131" s="269"/>
      <c r="E131" s="269"/>
      <c r="F131" s="18"/>
      <c r="G131" s="18"/>
      <c r="H131" s="18"/>
    </row>
    <row r="132" spans="2:8" ht="12.75">
      <c r="B132" s="269"/>
      <c r="C132" s="269"/>
      <c r="D132" s="269"/>
      <c r="E132" s="269"/>
      <c r="F132" s="18"/>
      <c r="G132" s="18"/>
      <c r="H132" s="18"/>
    </row>
    <row r="133" spans="2:8" ht="12.75">
      <c r="B133" s="271"/>
      <c r="C133" s="271"/>
      <c r="D133" s="271"/>
      <c r="E133" s="271"/>
      <c r="F133" s="18"/>
      <c r="G133" s="18"/>
      <c r="H133" s="18"/>
    </row>
    <row r="134" spans="2:8" ht="12.75">
      <c r="B134" s="269"/>
      <c r="C134" s="269"/>
      <c r="D134" s="269"/>
      <c r="E134" s="269"/>
      <c r="F134" s="18"/>
      <c r="G134" s="18"/>
      <c r="H134" s="18"/>
    </row>
    <row r="135" spans="2:8" ht="12.75">
      <c r="B135" s="269"/>
      <c r="C135" s="269"/>
      <c r="D135" s="269"/>
      <c r="E135" s="269"/>
      <c r="F135" s="18"/>
      <c r="G135" s="18"/>
      <c r="H135" s="18"/>
    </row>
    <row r="136" spans="2:8" ht="12.75">
      <c r="B136" s="269"/>
      <c r="C136" s="269"/>
      <c r="D136" s="269"/>
      <c r="E136" s="269"/>
      <c r="F136" s="18"/>
      <c r="G136" s="18"/>
      <c r="H136" s="18"/>
    </row>
    <row r="137" spans="2:8" ht="12.75">
      <c r="B137" s="269"/>
      <c r="C137" s="269"/>
      <c r="D137" s="269"/>
      <c r="E137" s="269"/>
      <c r="F137" s="18"/>
      <c r="G137" s="18"/>
      <c r="H137" s="18"/>
    </row>
    <row r="138" spans="2:8" ht="12.75">
      <c r="B138" s="269"/>
      <c r="C138" s="269"/>
      <c r="D138" s="269"/>
      <c r="E138" s="269"/>
      <c r="F138" s="18"/>
      <c r="G138" s="18"/>
      <c r="H138" s="18"/>
    </row>
    <row r="139" spans="2:8" ht="12.75">
      <c r="B139" s="269"/>
      <c r="C139" s="269"/>
      <c r="D139" s="269"/>
      <c r="E139" s="269"/>
      <c r="F139" s="18"/>
      <c r="G139" s="18"/>
      <c r="H139" s="18"/>
    </row>
    <row r="140" spans="2:8" ht="12.75">
      <c r="B140" s="271"/>
      <c r="C140" s="271"/>
      <c r="D140" s="271"/>
      <c r="E140" s="271"/>
      <c r="F140" s="18"/>
      <c r="G140" s="18"/>
      <c r="H140" s="18"/>
    </row>
    <row r="141" spans="2:8" ht="12.75">
      <c r="B141" s="269"/>
      <c r="C141" s="269"/>
      <c r="D141" s="269"/>
      <c r="E141" s="269"/>
      <c r="F141" s="18"/>
      <c r="G141" s="18"/>
      <c r="H141" s="18"/>
    </row>
    <row r="142" spans="2:8" ht="12.75">
      <c r="B142" s="269"/>
      <c r="C142" s="269"/>
      <c r="D142" s="269"/>
      <c r="E142" s="269"/>
      <c r="F142" s="18"/>
      <c r="G142" s="18"/>
      <c r="H142" s="18"/>
    </row>
    <row r="143" spans="2:8" ht="12.75">
      <c r="B143" s="18"/>
      <c r="C143" s="18"/>
      <c r="D143" s="18"/>
      <c r="E143" s="18"/>
      <c r="F143" s="18"/>
      <c r="G143" s="18"/>
      <c r="H143" s="18"/>
    </row>
    <row r="144" spans="2:8" ht="12.75">
      <c r="B144" s="271"/>
      <c r="C144" s="271"/>
      <c r="D144" s="271"/>
      <c r="E144" s="271"/>
      <c r="F144" s="18"/>
      <c r="G144" s="18"/>
      <c r="H144" s="18"/>
    </row>
    <row r="145" spans="2:8" ht="12.75">
      <c r="B145" s="269"/>
      <c r="C145" s="269"/>
      <c r="D145" s="269"/>
      <c r="E145" s="269"/>
      <c r="F145" s="18"/>
      <c r="G145" s="18"/>
      <c r="H145" s="18"/>
    </row>
    <row r="146" spans="2:8" ht="12.75">
      <c r="B146" s="269"/>
      <c r="C146" s="269"/>
      <c r="D146" s="269"/>
      <c r="E146" s="269"/>
      <c r="F146" s="18"/>
      <c r="G146" s="18"/>
      <c r="H146" s="18"/>
    </row>
    <row r="147" spans="2:8" ht="12.75">
      <c r="B147" s="269"/>
      <c r="C147" s="269"/>
      <c r="D147" s="269"/>
      <c r="E147" s="269"/>
      <c r="F147" s="18"/>
      <c r="G147" s="18"/>
      <c r="H147" s="18"/>
    </row>
    <row r="148" spans="2:8" ht="12.75">
      <c r="B148" s="269"/>
      <c r="C148" s="269"/>
      <c r="D148" s="269"/>
      <c r="E148" s="269"/>
      <c r="F148" s="18"/>
      <c r="G148" s="18"/>
      <c r="H148" s="18"/>
    </row>
    <row r="149" spans="2:8" ht="12.75">
      <c r="B149" s="269"/>
      <c r="C149" s="269"/>
      <c r="D149" s="269"/>
      <c r="E149" s="269"/>
      <c r="F149" s="18"/>
      <c r="G149" s="18"/>
      <c r="H149" s="18"/>
    </row>
    <row r="150" spans="2:8" ht="12.75">
      <c r="B150" s="269"/>
      <c r="C150" s="269"/>
      <c r="D150" s="269"/>
      <c r="E150" s="269"/>
      <c r="F150" s="18"/>
      <c r="G150" s="18"/>
      <c r="H150" s="18"/>
    </row>
    <row r="151" spans="2:8" ht="12.75">
      <c r="B151" s="18"/>
      <c r="C151" s="18"/>
      <c r="D151" s="18"/>
      <c r="E151" s="18"/>
      <c r="F151" s="18"/>
      <c r="G151" s="18"/>
      <c r="H151" s="18"/>
    </row>
    <row r="152" spans="2:8" ht="12.75">
      <c r="B152" s="271"/>
      <c r="C152" s="271"/>
      <c r="D152" s="271"/>
      <c r="E152" s="271"/>
      <c r="F152" s="18"/>
      <c r="G152" s="18"/>
      <c r="H152" s="18"/>
    </row>
    <row r="153" spans="2:8" ht="12.75">
      <c r="B153" s="269"/>
      <c r="C153" s="269"/>
      <c r="D153" s="269"/>
      <c r="E153" s="269"/>
      <c r="F153" s="18"/>
      <c r="G153" s="18"/>
      <c r="H153" s="18"/>
    </row>
    <row r="154" spans="2:8" ht="12.75">
      <c r="B154" s="269"/>
      <c r="C154" s="269"/>
      <c r="D154" s="269"/>
      <c r="E154" s="269"/>
      <c r="F154" s="18"/>
      <c r="G154" s="18"/>
      <c r="H154" s="18"/>
    </row>
    <row r="155" spans="2:8" ht="12.75">
      <c r="B155" s="269"/>
      <c r="C155" s="269"/>
      <c r="D155" s="269"/>
      <c r="E155" s="269"/>
      <c r="F155" s="18"/>
      <c r="G155" s="18"/>
      <c r="H155" s="18"/>
    </row>
    <row r="156" spans="2:8" ht="12.75">
      <c r="B156" s="269"/>
      <c r="C156" s="269"/>
      <c r="D156" s="269"/>
      <c r="E156" s="269"/>
      <c r="F156" s="18"/>
      <c r="G156" s="18"/>
      <c r="H156" s="18"/>
    </row>
    <row r="157" spans="2:8" ht="12.75">
      <c r="B157" s="269"/>
      <c r="C157" s="269"/>
      <c r="D157" s="269"/>
      <c r="E157" s="269"/>
      <c r="F157" s="18"/>
      <c r="G157" s="18"/>
      <c r="H157" s="18"/>
    </row>
    <row r="158" spans="2:8" ht="12.75">
      <c r="B158" s="269"/>
      <c r="C158" s="269"/>
      <c r="D158" s="269"/>
      <c r="E158" s="269"/>
      <c r="F158" s="18"/>
      <c r="G158" s="18"/>
      <c r="H158" s="18"/>
    </row>
    <row r="159" spans="2:8" ht="12.75">
      <c r="B159" s="18"/>
      <c r="C159" s="269"/>
      <c r="D159" s="269"/>
      <c r="E159" s="269"/>
      <c r="F159" s="18"/>
      <c r="G159" s="18"/>
      <c r="H159" s="18"/>
    </row>
    <row r="160" spans="2:8" ht="12.75">
      <c r="B160" s="18"/>
      <c r="C160" s="18"/>
      <c r="D160" s="18"/>
      <c r="E160" s="18"/>
      <c r="F160" s="18"/>
      <c r="G160" s="18"/>
      <c r="H160" s="18"/>
    </row>
    <row r="161" spans="2:8" ht="12.75">
      <c r="B161" s="271"/>
      <c r="C161" s="271"/>
      <c r="D161" s="271"/>
      <c r="E161" s="271"/>
      <c r="F161" s="18"/>
      <c r="G161" s="18"/>
      <c r="H161" s="18"/>
    </row>
    <row r="162" spans="2:8" ht="12.75">
      <c r="B162" s="269"/>
      <c r="C162" s="269"/>
      <c r="D162" s="269"/>
      <c r="E162" s="269"/>
      <c r="F162" s="18"/>
      <c r="G162" s="18"/>
      <c r="H162" s="18"/>
    </row>
    <row r="163" spans="2:8" ht="12.75">
      <c r="B163" s="269"/>
      <c r="C163" s="269"/>
      <c r="D163" s="269"/>
      <c r="E163" s="269"/>
      <c r="F163" s="18"/>
      <c r="G163" s="18"/>
      <c r="H163" s="18"/>
    </row>
    <row r="164" spans="2:8" ht="12.75">
      <c r="B164" s="269"/>
      <c r="C164" s="269"/>
      <c r="D164" s="269"/>
      <c r="E164" s="269"/>
      <c r="F164" s="18"/>
      <c r="G164" s="18"/>
      <c r="H164" s="18"/>
    </row>
    <row r="165" spans="2:8" ht="12.75">
      <c r="B165" s="269"/>
      <c r="C165" s="269"/>
      <c r="D165" s="269"/>
      <c r="E165" s="269"/>
      <c r="F165" s="18"/>
      <c r="G165" s="18"/>
      <c r="H165" s="18"/>
    </row>
    <row r="166" spans="2:8" ht="12.75">
      <c r="B166" s="269"/>
      <c r="C166" s="269"/>
      <c r="D166" s="269"/>
      <c r="E166" s="269"/>
      <c r="F166" s="18"/>
      <c r="G166" s="18"/>
      <c r="H166" s="18"/>
    </row>
    <row r="167" spans="2:8" ht="12.75">
      <c r="B167" s="18"/>
      <c r="C167" s="269"/>
      <c r="D167" s="269"/>
      <c r="E167" s="269"/>
      <c r="F167" s="18"/>
      <c r="G167" s="18"/>
      <c r="H167" s="18"/>
    </row>
    <row r="168" spans="2:8" ht="12.75">
      <c r="B168" s="18"/>
      <c r="C168" s="18"/>
      <c r="D168" s="18"/>
      <c r="E168" s="18"/>
      <c r="F168" s="18"/>
      <c r="G168" s="18"/>
      <c r="H168" s="18"/>
    </row>
    <row r="169" spans="2:8" ht="12.75">
      <c r="B169" s="271"/>
      <c r="C169" s="271"/>
      <c r="D169" s="271"/>
      <c r="E169" s="271"/>
      <c r="F169" s="18"/>
      <c r="G169" s="18"/>
      <c r="H169" s="18"/>
    </row>
    <row r="170" spans="2:8" ht="12.75">
      <c r="B170" s="269"/>
      <c r="C170" s="269"/>
      <c r="D170" s="269"/>
      <c r="E170" s="269"/>
      <c r="F170" s="18"/>
      <c r="G170" s="18"/>
      <c r="H170" s="18"/>
    </row>
    <row r="171" spans="2:8" ht="12.75">
      <c r="B171" s="269"/>
      <c r="C171" s="269"/>
      <c r="D171" s="269"/>
      <c r="E171" s="269"/>
      <c r="F171" s="18"/>
      <c r="G171" s="18"/>
      <c r="H171" s="18"/>
    </row>
    <row r="172" spans="2:8" ht="12.75">
      <c r="B172" s="269"/>
      <c r="C172" s="269"/>
      <c r="D172" s="269"/>
      <c r="E172" s="269"/>
      <c r="F172" s="18"/>
      <c r="G172" s="18"/>
      <c r="H172" s="18"/>
    </row>
    <row r="173" spans="2:8" ht="12.75">
      <c r="B173" s="269"/>
      <c r="C173" s="269"/>
      <c r="D173" s="269"/>
      <c r="E173" s="269"/>
      <c r="F173" s="18"/>
      <c r="G173" s="18"/>
      <c r="H173" s="18"/>
    </row>
    <row r="174" spans="2:8" ht="12.75">
      <c r="B174" s="269"/>
      <c r="C174" s="269"/>
      <c r="D174" s="269"/>
      <c r="E174" s="269"/>
      <c r="F174" s="18"/>
      <c r="G174" s="18"/>
      <c r="H174" s="18"/>
    </row>
    <row r="175" spans="2:8" ht="12.75">
      <c r="B175" s="269"/>
      <c r="C175" s="269"/>
      <c r="D175" s="269"/>
      <c r="E175" s="269"/>
      <c r="F175" s="18"/>
      <c r="G175" s="18"/>
      <c r="H175" s="18"/>
    </row>
    <row r="176" spans="2:8" ht="12.75">
      <c r="B176" s="269"/>
      <c r="C176" s="269"/>
      <c r="D176" s="269"/>
      <c r="E176" s="269"/>
      <c r="F176" s="18"/>
      <c r="G176" s="18"/>
      <c r="H176" s="18"/>
    </row>
    <row r="177" spans="2:8" ht="12.75">
      <c r="B177" s="269"/>
      <c r="C177" s="269"/>
      <c r="D177" s="269"/>
      <c r="E177" s="269"/>
      <c r="F177" s="18"/>
      <c r="G177" s="18"/>
      <c r="H177" s="18"/>
    </row>
    <row r="178" spans="2:8" ht="12.75">
      <c r="B178" s="269"/>
      <c r="C178" s="269"/>
      <c r="D178" s="269"/>
      <c r="E178" s="269"/>
      <c r="F178" s="18"/>
      <c r="G178" s="18"/>
      <c r="H178" s="18"/>
    </row>
    <row r="179" spans="2:8" ht="12.75">
      <c r="B179" s="18"/>
      <c r="C179" s="269"/>
      <c r="D179" s="269"/>
      <c r="E179" s="269"/>
      <c r="F179" s="18"/>
      <c r="G179" s="18"/>
      <c r="H179" s="18"/>
    </row>
    <row r="180" spans="2:8" ht="12.75">
      <c r="B180" s="18"/>
      <c r="C180" s="18"/>
      <c r="D180" s="18"/>
      <c r="E180" s="18"/>
      <c r="F180" s="18"/>
      <c r="G180" s="18"/>
      <c r="H180" s="18"/>
    </row>
    <row r="181" spans="2:8" ht="12.75">
      <c r="B181" s="271"/>
      <c r="C181" s="271"/>
      <c r="D181" s="271"/>
      <c r="E181" s="271"/>
      <c r="F181" s="18"/>
      <c r="G181" s="18"/>
      <c r="H181" s="18"/>
    </row>
    <row r="182" spans="2:8" ht="12.75">
      <c r="B182" s="269"/>
      <c r="C182" s="269"/>
      <c r="D182" s="269"/>
      <c r="E182" s="269"/>
      <c r="F182" s="18"/>
      <c r="G182" s="18"/>
      <c r="H182" s="18"/>
    </row>
    <row r="183" spans="2:8" ht="12.75">
      <c r="B183" s="269"/>
      <c r="C183" s="269"/>
      <c r="D183" s="269"/>
      <c r="E183" s="269"/>
      <c r="F183" s="18"/>
      <c r="G183" s="18"/>
      <c r="H183" s="18"/>
    </row>
    <row r="184" spans="2:8" ht="12.75">
      <c r="B184" s="269"/>
      <c r="C184" s="269"/>
      <c r="D184" s="269"/>
      <c r="E184" s="269"/>
      <c r="F184" s="18"/>
      <c r="G184" s="18"/>
      <c r="H184" s="18"/>
    </row>
    <row r="185" spans="2:8" ht="12.75">
      <c r="B185" s="269"/>
      <c r="C185" s="269"/>
      <c r="D185" s="269"/>
      <c r="E185" s="269"/>
      <c r="F185" s="18"/>
      <c r="G185" s="18"/>
      <c r="H185" s="18"/>
    </row>
    <row r="186" spans="2:8" ht="12.75">
      <c r="B186" s="18"/>
      <c r="C186" s="269"/>
      <c r="D186" s="269"/>
      <c r="E186" s="269"/>
      <c r="F186" s="18"/>
      <c r="G186" s="18"/>
      <c r="H186" s="18"/>
    </row>
    <row r="187" spans="2:8" ht="12.75">
      <c r="B187" s="18"/>
      <c r="C187" s="18"/>
      <c r="D187" s="18"/>
      <c r="E187" s="18"/>
      <c r="F187" s="18"/>
      <c r="G187" s="18"/>
      <c r="H187" s="18"/>
    </row>
    <row r="188" spans="2:8" ht="12.75">
      <c r="B188" s="18"/>
      <c r="C188" s="18"/>
      <c r="D188" s="18"/>
      <c r="E188" s="18"/>
      <c r="F188" s="18"/>
      <c r="G188" s="18"/>
      <c r="H188" s="18"/>
    </row>
    <row r="189" spans="2:8" ht="12.75">
      <c r="B189" s="18"/>
      <c r="C189" s="18"/>
      <c r="D189" s="18"/>
      <c r="E189" s="18"/>
      <c r="F189" s="18"/>
      <c r="G189" s="18"/>
      <c r="H189" s="18"/>
    </row>
    <row r="190" spans="2:8" ht="12.75">
      <c r="B190" s="18"/>
      <c r="C190" s="18"/>
      <c r="D190" s="18"/>
      <c r="E190" s="18"/>
      <c r="F190" s="18"/>
      <c r="G190" s="18"/>
      <c r="H190" s="18"/>
    </row>
    <row r="191" spans="2:8" ht="12.75">
      <c r="B191" s="18"/>
      <c r="C191" s="18"/>
      <c r="D191" s="18"/>
      <c r="E191" s="18"/>
      <c r="F191" s="18"/>
      <c r="G191" s="18"/>
      <c r="H191" s="18"/>
    </row>
    <row r="192" spans="2:8" ht="12.75">
      <c r="B192" s="18"/>
      <c r="C192" s="18"/>
      <c r="D192" s="18"/>
      <c r="E192" s="18"/>
      <c r="F192" s="18"/>
      <c r="G192" s="18"/>
      <c r="H192" s="18"/>
    </row>
    <row r="193" spans="2:8" ht="12.75">
      <c r="B193" s="18"/>
      <c r="C193" s="18"/>
      <c r="D193" s="18"/>
      <c r="E193" s="18"/>
      <c r="F193" s="18"/>
      <c r="G193" s="18"/>
      <c r="H193" s="18"/>
    </row>
    <row r="194" spans="2:8" ht="12.75">
      <c r="B194" s="18"/>
      <c r="C194" s="18"/>
      <c r="D194" s="18"/>
      <c r="E194" s="18"/>
      <c r="F194" s="18"/>
      <c r="G194" s="18"/>
      <c r="H194" s="18"/>
    </row>
    <row r="195" spans="2:8" ht="12.75">
      <c r="B195" s="18"/>
      <c r="C195" s="18"/>
      <c r="D195" s="18"/>
      <c r="E195" s="18"/>
      <c r="F195" s="18"/>
      <c r="G195" s="18"/>
      <c r="H195" s="18"/>
    </row>
    <row r="196" spans="2:8" ht="12.75">
      <c r="B196" s="18"/>
      <c r="C196" s="18"/>
      <c r="D196" s="18"/>
      <c r="E196" s="18"/>
      <c r="F196" s="18"/>
      <c r="G196" s="18"/>
      <c r="H196" s="18"/>
    </row>
    <row r="197" spans="2:8" ht="12.75">
      <c r="B197" s="18"/>
      <c r="C197" s="18"/>
      <c r="D197" s="18"/>
      <c r="E197" s="18"/>
      <c r="F197" s="18"/>
      <c r="G197" s="18"/>
      <c r="H197" s="18"/>
    </row>
    <row r="198" spans="2:8" ht="12.75">
      <c r="B198" s="18"/>
      <c r="C198" s="18"/>
      <c r="D198" s="18"/>
      <c r="E198" s="18"/>
      <c r="F198" s="18"/>
      <c r="G198" s="18"/>
      <c r="H198" s="18"/>
    </row>
    <row r="199" spans="2:8" ht="12.75">
      <c r="B199" s="18"/>
      <c r="C199" s="18"/>
      <c r="D199" s="18"/>
      <c r="E199" s="18"/>
      <c r="F199" s="18"/>
      <c r="G199" s="18"/>
      <c r="H199" s="18"/>
    </row>
    <row r="200" spans="2:8" ht="12.75">
      <c r="B200" s="18"/>
      <c r="C200" s="18"/>
      <c r="D200" s="18"/>
      <c r="E200" s="18"/>
      <c r="F200" s="18"/>
      <c r="G200" s="18"/>
      <c r="H200" s="18"/>
    </row>
    <row r="201" spans="2:8" ht="12.75">
      <c r="B201" s="18"/>
      <c r="C201" s="18"/>
      <c r="D201" s="18"/>
      <c r="E201" s="18"/>
      <c r="F201" s="18"/>
      <c r="G201" s="18"/>
      <c r="H201" s="18"/>
    </row>
    <row r="202" spans="2:8" ht="12.75">
      <c r="B202" s="18"/>
      <c r="C202" s="18"/>
      <c r="D202" s="18"/>
      <c r="E202" s="18"/>
      <c r="F202" s="18"/>
      <c r="G202" s="18"/>
      <c r="H202" s="18"/>
    </row>
    <row r="203" spans="2:8" ht="12.75">
      <c r="B203" s="18"/>
      <c r="C203" s="18"/>
      <c r="D203" s="18"/>
      <c r="E203" s="18"/>
      <c r="F203" s="18"/>
      <c r="G203" s="18"/>
      <c r="H203" s="18"/>
    </row>
    <row r="204" spans="2:8" ht="12.75">
      <c r="B204" s="18"/>
      <c r="C204" s="18"/>
      <c r="D204" s="18"/>
      <c r="E204" s="18"/>
      <c r="F204" s="18"/>
      <c r="G204" s="18"/>
      <c r="H204" s="18"/>
    </row>
    <row r="205" spans="2:8" ht="12.75">
      <c r="B205" s="18"/>
      <c r="C205" s="18"/>
      <c r="D205" s="18"/>
      <c r="E205" s="18"/>
      <c r="F205" s="18"/>
      <c r="G205" s="18"/>
      <c r="H205" s="18"/>
    </row>
    <row r="206" spans="2:8" ht="12.75">
      <c r="B206" s="18"/>
      <c r="C206" s="18"/>
      <c r="D206" s="18"/>
      <c r="E206" s="18"/>
      <c r="F206" s="18"/>
      <c r="G206" s="18"/>
      <c r="H206" s="18"/>
    </row>
    <row r="207" spans="2:8" ht="12.75">
      <c r="B207" s="18"/>
      <c r="C207" s="18"/>
      <c r="D207" s="18"/>
      <c r="E207" s="18"/>
      <c r="F207" s="18"/>
      <c r="G207" s="18"/>
      <c r="H207" s="18"/>
    </row>
    <row r="208" spans="2:8" ht="12.75">
      <c r="B208" s="18"/>
      <c r="C208" s="18"/>
      <c r="D208" s="18"/>
      <c r="E208" s="18"/>
      <c r="F208" s="18"/>
      <c r="G208" s="18"/>
      <c r="H208" s="18"/>
    </row>
    <row r="209" spans="2:8" ht="12.75">
      <c r="B209" s="18"/>
      <c r="C209" s="18"/>
      <c r="D209" s="18"/>
      <c r="E209" s="18"/>
      <c r="F209" s="18"/>
      <c r="G209" s="18"/>
      <c r="H209" s="18"/>
    </row>
    <row r="210" spans="2:8" ht="12.75">
      <c r="B210" s="18"/>
      <c r="C210" s="18"/>
      <c r="D210" s="18"/>
      <c r="E210" s="18"/>
      <c r="F210" s="18"/>
      <c r="G210" s="18"/>
      <c r="H210" s="18"/>
    </row>
    <row r="211" spans="2:8" ht="12.75">
      <c r="B211" s="18"/>
      <c r="C211" s="18"/>
      <c r="D211" s="18"/>
      <c r="E211" s="18"/>
      <c r="F211" s="18"/>
      <c r="G211" s="18"/>
      <c r="H211" s="18"/>
    </row>
    <row r="212" spans="2:8" ht="12.75">
      <c r="B212" s="18"/>
      <c r="C212" s="18"/>
      <c r="D212" s="18"/>
      <c r="E212" s="18"/>
      <c r="F212" s="18"/>
      <c r="G212" s="18"/>
      <c r="H212" s="18"/>
    </row>
    <row r="213" spans="2:8" ht="12.75">
      <c r="B213" s="18"/>
      <c r="C213" s="18"/>
      <c r="D213" s="18"/>
      <c r="E213" s="18"/>
      <c r="F213" s="18"/>
      <c r="G213" s="18"/>
      <c r="H213" s="18"/>
    </row>
    <row r="214" spans="2:8" ht="12.75">
      <c r="B214" s="18"/>
      <c r="C214" s="18"/>
      <c r="D214" s="18"/>
      <c r="E214" s="18"/>
      <c r="F214" s="18"/>
      <c r="G214" s="18"/>
      <c r="H214" s="18"/>
    </row>
    <row r="215" spans="2:8" ht="12.75">
      <c r="B215" s="18"/>
      <c r="C215" s="18"/>
      <c r="D215" s="18"/>
      <c r="E215" s="18"/>
      <c r="F215" s="18"/>
      <c r="G215" s="18"/>
      <c r="H215" s="18"/>
    </row>
    <row r="216" spans="2:8" ht="12.75">
      <c r="B216" s="18"/>
      <c r="C216" s="18"/>
      <c r="D216" s="18"/>
      <c r="E216" s="18"/>
      <c r="F216" s="18"/>
      <c r="G216" s="18"/>
      <c r="H216" s="18"/>
    </row>
    <row r="217" spans="2:8" ht="12.75">
      <c r="B217" s="18"/>
      <c r="C217" s="18"/>
      <c r="D217" s="18"/>
      <c r="E217" s="18"/>
      <c r="F217" s="18"/>
      <c r="G217" s="18"/>
      <c r="H217" s="18"/>
    </row>
    <row r="218" spans="2:8" ht="12.75">
      <c r="B218" s="18"/>
      <c r="C218" s="18"/>
      <c r="D218" s="18"/>
      <c r="E218" s="18"/>
      <c r="F218" s="18"/>
      <c r="G218" s="18"/>
      <c r="H218" s="18"/>
    </row>
    <row r="219" spans="2:8" ht="12.75">
      <c r="B219" s="18"/>
      <c r="C219" s="18"/>
      <c r="D219" s="18"/>
      <c r="E219" s="18"/>
      <c r="F219" s="18"/>
      <c r="G219" s="18"/>
      <c r="H219" s="18"/>
    </row>
    <row r="220" spans="2:8" ht="12.75">
      <c r="B220" s="18"/>
      <c r="C220" s="18"/>
      <c r="D220" s="18"/>
      <c r="E220" s="18"/>
      <c r="F220" s="18"/>
      <c r="G220" s="18"/>
      <c r="H220" s="18"/>
    </row>
    <row r="221" spans="2:8" ht="12.75">
      <c r="B221" s="18"/>
      <c r="C221" s="18"/>
      <c r="D221" s="18"/>
      <c r="E221" s="18"/>
      <c r="F221" s="18"/>
      <c r="G221" s="18"/>
      <c r="H221" s="18"/>
    </row>
    <row r="222" spans="2:8" ht="12.75">
      <c r="B222" s="18"/>
      <c r="C222" s="18"/>
      <c r="D222" s="18"/>
      <c r="E222" s="18"/>
      <c r="F222" s="18"/>
      <c r="G222" s="18"/>
      <c r="H222" s="18"/>
    </row>
    <row r="223" spans="2:8" ht="12.75">
      <c r="B223" s="18"/>
      <c r="C223" s="18"/>
      <c r="D223" s="18"/>
      <c r="E223" s="18"/>
      <c r="F223" s="18"/>
      <c r="G223" s="18"/>
      <c r="H223" s="18"/>
    </row>
    <row r="224" spans="2:8" ht="12.75">
      <c r="B224" s="18"/>
      <c r="C224" s="18"/>
      <c r="D224" s="18"/>
      <c r="E224" s="18"/>
      <c r="F224" s="18"/>
      <c r="G224" s="18"/>
      <c r="H224" s="18"/>
    </row>
    <row r="225" spans="2:8" ht="12.75">
      <c r="B225" s="18"/>
      <c r="C225" s="18"/>
      <c r="D225" s="18"/>
      <c r="E225" s="18"/>
      <c r="F225" s="18"/>
      <c r="G225" s="18"/>
      <c r="H225" s="18"/>
    </row>
    <row r="226" spans="2:8" ht="12.75">
      <c r="B226" s="18"/>
      <c r="C226" s="18"/>
      <c r="D226" s="18"/>
      <c r="E226" s="18"/>
      <c r="F226" s="18"/>
      <c r="G226" s="18"/>
      <c r="H226" s="18"/>
    </row>
    <row r="227" spans="2:8" ht="12.75">
      <c r="B227" s="18"/>
      <c r="C227" s="18"/>
      <c r="D227" s="18"/>
      <c r="E227" s="18"/>
      <c r="F227" s="18"/>
      <c r="G227" s="18"/>
      <c r="H227" s="18"/>
    </row>
    <row r="228" spans="2:8" ht="12.75">
      <c r="B228" s="18"/>
      <c r="C228" s="18"/>
      <c r="D228" s="18"/>
      <c r="E228" s="18"/>
      <c r="F228" s="18"/>
      <c r="G228" s="18"/>
      <c r="H228" s="18"/>
    </row>
    <row r="229" spans="2:8" ht="12.75">
      <c r="B229" s="18"/>
      <c r="C229" s="18"/>
      <c r="D229" s="18"/>
      <c r="E229" s="18"/>
      <c r="F229" s="18"/>
      <c r="G229" s="18"/>
      <c r="H229" s="18"/>
    </row>
    <row r="230" spans="2:8" ht="12.75">
      <c r="B230" s="18"/>
      <c r="C230" s="18"/>
      <c r="D230" s="18"/>
      <c r="E230" s="18"/>
      <c r="F230" s="18"/>
      <c r="G230" s="18"/>
      <c r="H230" s="18"/>
    </row>
    <row r="231" spans="2:8" ht="12.75">
      <c r="B231" s="18"/>
      <c r="C231" s="18"/>
      <c r="D231" s="18"/>
      <c r="E231" s="18"/>
      <c r="F231" s="18"/>
      <c r="G231" s="18"/>
      <c r="H231" s="18"/>
    </row>
    <row r="232" spans="2:8" ht="12.75">
      <c r="B232" s="18"/>
      <c r="C232" s="18"/>
      <c r="D232" s="18"/>
      <c r="E232" s="18"/>
      <c r="F232" s="18"/>
      <c r="G232" s="18"/>
      <c r="H232" s="18"/>
    </row>
    <row r="233" spans="2:8" ht="12.75">
      <c r="B233" s="18"/>
      <c r="C233" s="18"/>
      <c r="D233" s="18"/>
      <c r="E233" s="18"/>
      <c r="F233" s="18"/>
      <c r="G233" s="18"/>
      <c r="H233" s="18"/>
    </row>
    <row r="234" spans="2:8" ht="12.75">
      <c r="B234" s="18"/>
      <c r="C234" s="18"/>
      <c r="D234" s="18"/>
      <c r="E234" s="18"/>
      <c r="F234" s="18"/>
      <c r="G234" s="18"/>
      <c r="H234" s="18"/>
    </row>
    <row r="235" spans="2:8" ht="12.75">
      <c r="B235" s="18"/>
      <c r="C235" s="18"/>
      <c r="D235" s="18"/>
      <c r="E235" s="18"/>
      <c r="F235" s="18"/>
      <c r="G235" s="18"/>
      <c r="H235" s="18"/>
    </row>
    <row r="236" spans="2:8" ht="12.75">
      <c r="B236" s="18"/>
      <c r="C236" s="18"/>
      <c r="D236" s="18"/>
      <c r="E236" s="18"/>
      <c r="F236" s="18"/>
      <c r="G236" s="18"/>
      <c r="H236" s="18"/>
    </row>
    <row r="237" spans="2:8" ht="12.75">
      <c r="B237" s="18"/>
      <c r="C237" s="18"/>
      <c r="D237" s="18"/>
      <c r="E237" s="18"/>
      <c r="F237" s="18"/>
      <c r="G237" s="18"/>
      <c r="H237" s="18"/>
    </row>
    <row r="238" spans="2:8" ht="12.75">
      <c r="B238" s="18"/>
      <c r="C238" s="18"/>
      <c r="D238" s="18"/>
      <c r="E238" s="18"/>
      <c r="F238" s="18"/>
      <c r="G238" s="18"/>
      <c r="H238" s="18"/>
    </row>
    <row r="239" spans="2:8" ht="12.75">
      <c r="B239" s="18"/>
      <c r="C239" s="18"/>
      <c r="D239" s="18"/>
      <c r="E239" s="18"/>
      <c r="F239" s="18"/>
      <c r="G239" s="18"/>
      <c r="H239" s="18"/>
    </row>
    <row r="240" spans="2:8" ht="12.75">
      <c r="B240" s="18"/>
      <c r="C240" s="18"/>
      <c r="D240" s="18"/>
      <c r="E240" s="18"/>
      <c r="F240" s="18"/>
      <c r="G240" s="18"/>
      <c r="H240" s="18"/>
    </row>
    <row r="241" spans="2:8" ht="12.75">
      <c r="B241" s="18"/>
      <c r="C241" s="18"/>
      <c r="D241" s="18"/>
      <c r="E241" s="18"/>
      <c r="F241" s="18"/>
      <c r="G241" s="18"/>
      <c r="H241" s="18"/>
    </row>
    <row r="242" spans="2:8" ht="12.75">
      <c r="B242" s="18"/>
      <c r="C242" s="18"/>
      <c r="D242" s="18"/>
      <c r="E242" s="18"/>
      <c r="F242" s="18"/>
      <c r="G242" s="18"/>
      <c r="H242" s="18"/>
    </row>
    <row r="243" spans="2:8" ht="12.75">
      <c r="B243" s="18"/>
      <c r="C243" s="18"/>
      <c r="D243" s="18"/>
      <c r="E243" s="18"/>
      <c r="F243" s="18"/>
      <c r="G243" s="18"/>
      <c r="H243" s="18"/>
    </row>
    <row r="244" spans="2:8" ht="12.75">
      <c r="B244" s="18"/>
      <c r="C244" s="18"/>
      <c r="D244" s="18"/>
      <c r="E244" s="18"/>
      <c r="F244" s="18"/>
      <c r="G244" s="18"/>
      <c r="H244" s="18"/>
    </row>
    <row r="245" spans="2:8" ht="12.75">
      <c r="B245" s="18"/>
      <c r="C245" s="18"/>
      <c r="D245" s="18"/>
      <c r="E245" s="18"/>
      <c r="F245" s="18"/>
      <c r="G245" s="18"/>
      <c r="H245" s="18"/>
    </row>
    <row r="246" spans="2:8" ht="12.75">
      <c r="B246" s="18"/>
      <c r="C246" s="18"/>
      <c r="D246" s="18"/>
      <c r="E246" s="18"/>
      <c r="F246" s="18"/>
      <c r="G246" s="18"/>
      <c r="H246" s="18"/>
    </row>
    <row r="247" spans="2:8" ht="12.75">
      <c r="B247" s="18"/>
      <c r="C247" s="18"/>
      <c r="D247" s="18"/>
      <c r="E247" s="18"/>
      <c r="F247" s="18"/>
      <c r="G247" s="18"/>
      <c r="H247" s="18"/>
    </row>
    <row r="248" spans="2:8" ht="12.75">
      <c r="B248" s="18"/>
      <c r="C248" s="18"/>
      <c r="D248" s="18"/>
      <c r="E248" s="18"/>
      <c r="F248" s="18"/>
      <c r="G248" s="18"/>
      <c r="H248" s="18"/>
    </row>
    <row r="249" spans="2:8" ht="12.75">
      <c r="B249" s="18"/>
      <c r="C249" s="18"/>
      <c r="D249" s="18"/>
      <c r="E249" s="18"/>
      <c r="F249" s="18"/>
      <c r="G249" s="18"/>
      <c r="H249" s="18"/>
    </row>
    <row r="250" spans="2:8" ht="12.75">
      <c r="B250" s="18"/>
      <c r="C250" s="18"/>
      <c r="D250" s="18"/>
      <c r="E250" s="18"/>
      <c r="F250" s="18"/>
      <c r="G250" s="18"/>
      <c r="H250" s="18"/>
    </row>
    <row r="251" spans="2:8" ht="12.75">
      <c r="B251" s="18"/>
      <c r="C251" s="18"/>
      <c r="D251" s="18"/>
      <c r="E251" s="18"/>
      <c r="F251" s="18"/>
      <c r="G251" s="18"/>
      <c r="H251" s="18"/>
    </row>
    <row r="252" spans="2:8" ht="12.75">
      <c r="B252" s="18"/>
      <c r="C252" s="18"/>
      <c r="D252" s="18"/>
      <c r="E252" s="18"/>
      <c r="F252" s="18"/>
      <c r="G252" s="18"/>
      <c r="H252" s="18"/>
    </row>
    <row r="253" spans="2:8" ht="12.75">
      <c r="B253" s="18"/>
      <c r="C253" s="18"/>
      <c r="D253" s="18"/>
      <c r="E253" s="18"/>
      <c r="F253" s="18"/>
      <c r="G253" s="18"/>
      <c r="H253" s="18"/>
    </row>
    <row r="254" spans="2:8" ht="12.75">
      <c r="B254" s="18"/>
      <c r="C254" s="18"/>
      <c r="D254" s="18"/>
      <c r="E254" s="18"/>
      <c r="F254" s="18"/>
      <c r="G254" s="18"/>
      <c r="H254" s="18"/>
    </row>
    <row r="255" spans="2:8" ht="12.75">
      <c r="B255" s="18"/>
      <c r="C255" s="18"/>
      <c r="D255" s="18"/>
      <c r="E255" s="18"/>
      <c r="F255" s="18"/>
      <c r="G255" s="18"/>
      <c r="H255" s="18"/>
    </row>
    <row r="256" spans="2:8" ht="12.75">
      <c r="B256" s="18"/>
      <c r="C256" s="18"/>
      <c r="D256" s="18"/>
      <c r="E256" s="18"/>
      <c r="F256" s="18"/>
      <c r="G256" s="18"/>
      <c r="H256" s="18"/>
    </row>
    <row r="257" spans="2:8" ht="12.75">
      <c r="B257" s="18"/>
      <c r="C257" s="18"/>
      <c r="D257" s="18"/>
      <c r="E257" s="18"/>
      <c r="F257" s="18"/>
      <c r="G257" s="18"/>
      <c r="H257" s="18"/>
    </row>
    <row r="258" spans="2:8" ht="12.75">
      <c r="B258" s="18"/>
      <c r="C258" s="18"/>
      <c r="D258" s="18"/>
      <c r="E258" s="18"/>
      <c r="F258" s="18"/>
      <c r="G258" s="18"/>
      <c r="H258" s="18"/>
    </row>
    <row r="259" spans="2:8" ht="12.75">
      <c r="B259" s="18"/>
      <c r="C259" s="18"/>
      <c r="D259" s="18"/>
      <c r="E259" s="18"/>
      <c r="F259" s="18"/>
      <c r="G259" s="18"/>
      <c r="H259" s="18"/>
    </row>
    <row r="260" spans="2:8" ht="12.75">
      <c r="B260" s="18"/>
      <c r="C260" s="18"/>
      <c r="D260" s="18"/>
      <c r="E260" s="18"/>
      <c r="F260" s="18"/>
      <c r="G260" s="18"/>
      <c r="H260" s="18"/>
    </row>
    <row r="261" spans="2:8" ht="12.75">
      <c r="B261" s="18"/>
      <c r="C261" s="18"/>
      <c r="D261" s="18"/>
      <c r="E261" s="18"/>
      <c r="F261" s="18"/>
      <c r="G261" s="18"/>
      <c r="H261" s="18"/>
    </row>
    <row r="262" spans="2:8" ht="12.75">
      <c r="B262" s="18"/>
      <c r="C262" s="18"/>
      <c r="D262" s="18"/>
      <c r="E262" s="18"/>
      <c r="F262" s="18"/>
      <c r="G262" s="18"/>
      <c r="H262" s="18"/>
    </row>
    <row r="263" spans="2:8" ht="12.75">
      <c r="B263" s="18"/>
      <c r="C263" s="18"/>
      <c r="D263" s="18"/>
      <c r="E263" s="18"/>
      <c r="F263" s="18"/>
      <c r="G263" s="18"/>
      <c r="H263" s="18"/>
    </row>
    <row r="264" spans="2:8" ht="12.75">
      <c r="B264" s="18"/>
      <c r="C264" s="18"/>
      <c r="D264" s="18"/>
      <c r="E264" s="18"/>
      <c r="F264" s="18"/>
      <c r="G264" s="18"/>
      <c r="H264" s="18"/>
    </row>
    <row r="265" spans="2:8" ht="12.75">
      <c r="B265" s="18"/>
      <c r="C265" s="18"/>
      <c r="D265" s="18"/>
      <c r="E265" s="18"/>
      <c r="F265" s="18"/>
      <c r="G265" s="18"/>
      <c r="H265" s="18"/>
    </row>
    <row r="266" spans="2:8" ht="12.75">
      <c r="B266" s="18"/>
      <c r="C266" s="18"/>
      <c r="D266" s="18"/>
      <c r="E266" s="18"/>
      <c r="F266" s="18"/>
      <c r="G266" s="18"/>
      <c r="H266" s="18"/>
    </row>
    <row r="267" spans="2:8" ht="12.75">
      <c r="B267" s="18"/>
      <c r="C267" s="18"/>
      <c r="D267" s="18"/>
      <c r="E267" s="18"/>
      <c r="F267" s="18"/>
      <c r="G267" s="18"/>
      <c r="H267" s="18"/>
    </row>
    <row r="268" spans="2:8" ht="12.75">
      <c r="B268" s="18"/>
      <c r="C268" s="18"/>
      <c r="D268" s="18"/>
      <c r="E268" s="18"/>
      <c r="F268" s="18"/>
      <c r="G268" s="18"/>
      <c r="H268" s="18"/>
    </row>
    <row r="269" spans="2:8" ht="12.75">
      <c r="B269" s="18"/>
      <c r="C269" s="18"/>
      <c r="D269" s="18"/>
      <c r="E269" s="18"/>
      <c r="F269" s="18"/>
      <c r="G269" s="18"/>
      <c r="H269" s="18"/>
    </row>
    <row r="270" spans="2:8" ht="12.75">
      <c r="B270" s="18"/>
      <c r="C270" s="18"/>
      <c r="D270" s="18"/>
      <c r="E270" s="18"/>
      <c r="F270" s="18"/>
      <c r="G270" s="18"/>
      <c r="H270" s="18"/>
    </row>
    <row r="271" spans="2:8" ht="12.75">
      <c r="B271" s="18"/>
      <c r="C271" s="18"/>
      <c r="D271" s="18"/>
      <c r="E271" s="18"/>
      <c r="F271" s="18"/>
      <c r="G271" s="18"/>
      <c r="H271" s="18"/>
    </row>
    <row r="272" spans="2:8" ht="12.75">
      <c r="B272" s="18"/>
      <c r="C272" s="18"/>
      <c r="D272" s="18"/>
      <c r="E272" s="18"/>
      <c r="F272" s="18"/>
      <c r="G272" s="18"/>
      <c r="H272" s="18"/>
    </row>
    <row r="273" spans="2:8" ht="12.75">
      <c r="B273" s="18"/>
      <c r="C273" s="18"/>
      <c r="D273" s="18"/>
      <c r="E273" s="18"/>
      <c r="F273" s="18"/>
      <c r="G273" s="18"/>
      <c r="H273" s="18"/>
    </row>
    <row r="274" spans="2:8" ht="12.75">
      <c r="B274" s="18"/>
      <c r="C274" s="18"/>
      <c r="D274" s="18"/>
      <c r="E274" s="18"/>
      <c r="F274" s="18"/>
      <c r="G274" s="18"/>
      <c r="H274" s="18"/>
    </row>
    <row r="275" spans="2:8" ht="12.75">
      <c r="B275" s="18"/>
      <c r="C275" s="18"/>
      <c r="D275" s="18"/>
      <c r="E275" s="18"/>
      <c r="F275" s="18"/>
      <c r="G275" s="18"/>
      <c r="H275" s="18"/>
    </row>
    <row r="276" spans="2:8" ht="12.75">
      <c r="B276" s="18"/>
      <c r="C276" s="18"/>
      <c r="D276" s="18"/>
      <c r="E276" s="18"/>
      <c r="F276" s="18"/>
      <c r="G276" s="18"/>
      <c r="H276" s="18"/>
    </row>
    <row r="277" spans="2:8" ht="12.75">
      <c r="B277" s="18"/>
      <c r="C277" s="18"/>
      <c r="D277" s="18"/>
      <c r="E277" s="18"/>
      <c r="F277" s="18"/>
      <c r="G277" s="18"/>
      <c r="H277" s="18"/>
    </row>
    <row r="278" spans="2:8" ht="12.75">
      <c r="B278" s="18"/>
      <c r="C278" s="18"/>
      <c r="D278" s="18"/>
      <c r="E278" s="18"/>
      <c r="F278" s="18"/>
      <c r="G278" s="18"/>
      <c r="H278" s="18"/>
    </row>
    <row r="279" spans="2:8" ht="12.75">
      <c r="B279" s="18"/>
      <c r="C279" s="18"/>
      <c r="D279" s="18"/>
      <c r="E279" s="18"/>
      <c r="F279" s="18"/>
      <c r="G279" s="18"/>
      <c r="H279" s="18"/>
    </row>
    <row r="280" spans="2:8" ht="12.75">
      <c r="B280" s="18"/>
      <c r="C280" s="18"/>
      <c r="D280" s="18"/>
      <c r="E280" s="18"/>
      <c r="F280" s="18"/>
      <c r="G280" s="18"/>
      <c r="H280" s="18"/>
    </row>
    <row r="281" spans="2:8" ht="12.75">
      <c r="B281" s="18"/>
      <c r="C281" s="18"/>
      <c r="D281" s="18"/>
      <c r="E281" s="18"/>
      <c r="F281" s="18"/>
      <c r="G281" s="18"/>
      <c r="H281" s="18"/>
    </row>
    <row r="282" spans="2:8" ht="12.75">
      <c r="B282" s="18"/>
      <c r="C282" s="18"/>
      <c r="D282" s="18"/>
      <c r="E282" s="18"/>
      <c r="F282" s="18"/>
      <c r="G282" s="18"/>
      <c r="H282" s="18"/>
    </row>
    <row r="283" spans="2:8" ht="12.75">
      <c r="B283" s="18"/>
      <c r="C283" s="18"/>
      <c r="D283" s="18"/>
      <c r="E283" s="18"/>
      <c r="F283" s="18"/>
      <c r="G283" s="18"/>
      <c r="H283" s="18"/>
    </row>
    <row r="284" spans="2:8" ht="12.75">
      <c r="B284" s="18"/>
      <c r="C284" s="18"/>
      <c r="D284" s="18"/>
      <c r="E284" s="18"/>
      <c r="F284" s="18"/>
      <c r="G284" s="18"/>
      <c r="H284" s="18"/>
    </row>
    <row r="285" spans="2:8" ht="12.75">
      <c r="B285" s="18"/>
      <c r="C285" s="18"/>
      <c r="D285" s="18"/>
      <c r="E285" s="18"/>
      <c r="F285" s="18"/>
      <c r="G285" s="18"/>
      <c r="H285" s="18"/>
    </row>
    <row r="286" spans="2:8" ht="12.75">
      <c r="B286" s="18"/>
      <c r="C286" s="18"/>
      <c r="D286" s="18"/>
      <c r="E286" s="18"/>
      <c r="F286" s="18"/>
      <c r="G286" s="18"/>
      <c r="H286" s="18"/>
    </row>
    <row r="287" spans="2:8" ht="12.75">
      <c r="B287" s="18"/>
      <c r="C287" s="18"/>
      <c r="D287" s="18"/>
      <c r="E287" s="18"/>
      <c r="F287" s="18"/>
      <c r="G287" s="18"/>
      <c r="H287" s="18"/>
    </row>
    <row r="288" spans="2:8" ht="12.75">
      <c r="B288" s="18"/>
      <c r="C288" s="18"/>
      <c r="D288" s="18"/>
      <c r="E288" s="18"/>
      <c r="F288" s="18"/>
      <c r="G288" s="18"/>
      <c r="H288" s="18"/>
    </row>
    <row r="289" spans="2:8" ht="12.75">
      <c r="B289" s="18"/>
      <c r="C289" s="18"/>
      <c r="D289" s="18"/>
      <c r="E289" s="18"/>
      <c r="F289" s="18"/>
      <c r="G289" s="18"/>
      <c r="H289" s="18"/>
    </row>
    <row r="290" spans="2:8" ht="12.75">
      <c r="B290" s="18"/>
      <c r="C290" s="18"/>
      <c r="D290" s="18"/>
      <c r="E290" s="18"/>
      <c r="F290" s="18"/>
      <c r="G290" s="18"/>
      <c r="H290" s="18"/>
    </row>
    <row r="291" spans="2:8" ht="12.75">
      <c r="B291" s="18"/>
      <c r="C291" s="18"/>
      <c r="D291" s="18"/>
      <c r="E291" s="18"/>
      <c r="F291" s="18"/>
      <c r="G291" s="18"/>
      <c r="H291" s="18"/>
    </row>
    <row r="292" spans="2:8" ht="12.75">
      <c r="B292" s="18"/>
      <c r="C292" s="18"/>
      <c r="D292" s="18"/>
      <c r="E292" s="18"/>
      <c r="F292" s="18"/>
      <c r="G292" s="18"/>
      <c r="H292" s="18"/>
    </row>
    <row r="293" spans="2:8" ht="12.75">
      <c r="B293" s="18"/>
      <c r="C293" s="18"/>
      <c r="D293" s="18"/>
      <c r="E293" s="18"/>
      <c r="F293" s="18"/>
      <c r="G293" s="18"/>
      <c r="H293" s="18"/>
    </row>
    <row r="294" spans="2:8" ht="12.75">
      <c r="B294" s="18"/>
      <c r="C294" s="18"/>
      <c r="D294" s="18"/>
      <c r="E294" s="18"/>
      <c r="F294" s="18"/>
      <c r="G294" s="18"/>
      <c r="H294" s="18"/>
    </row>
    <row r="295" spans="2:8" ht="12.75">
      <c r="B295" s="18"/>
      <c r="C295" s="18"/>
      <c r="D295" s="18"/>
      <c r="E295" s="18"/>
      <c r="F295" s="18"/>
      <c r="G295" s="18"/>
      <c r="H295" s="18"/>
    </row>
    <row r="296" spans="2:8" ht="12.75">
      <c r="B296" s="18"/>
      <c r="C296" s="18"/>
      <c r="D296" s="18"/>
      <c r="E296" s="18"/>
      <c r="F296" s="18"/>
      <c r="G296" s="18"/>
      <c r="H296" s="18"/>
    </row>
    <row r="297" spans="2:8" ht="12.75">
      <c r="B297" s="18"/>
      <c r="C297" s="18"/>
      <c r="D297" s="18"/>
      <c r="E297" s="18"/>
      <c r="F297" s="18"/>
      <c r="G297" s="18"/>
      <c r="H297" s="18"/>
    </row>
    <row r="298" spans="2:8" ht="12.75">
      <c r="B298" s="18"/>
      <c r="C298" s="18"/>
      <c r="D298" s="18"/>
      <c r="E298" s="18"/>
      <c r="F298" s="18"/>
      <c r="G298" s="18"/>
      <c r="H298" s="18"/>
    </row>
    <row r="299" spans="2:8" ht="12.75">
      <c r="B299" s="18"/>
      <c r="C299" s="18"/>
      <c r="D299" s="18"/>
      <c r="E299" s="18"/>
      <c r="F299" s="18"/>
      <c r="G299" s="18"/>
      <c r="H299" s="18"/>
    </row>
    <row r="300" spans="2:8" ht="12.75">
      <c r="B300" s="18"/>
      <c r="C300" s="18"/>
      <c r="D300" s="18"/>
      <c r="E300" s="18"/>
      <c r="F300" s="18"/>
      <c r="G300" s="18"/>
      <c r="H300" s="18"/>
    </row>
    <row r="301" spans="2:8" ht="12.75">
      <c r="B301" s="18"/>
      <c r="C301" s="18"/>
      <c r="D301" s="18"/>
      <c r="E301" s="18"/>
      <c r="F301" s="18"/>
      <c r="G301" s="18"/>
      <c r="H301" s="18"/>
    </row>
    <row r="302" spans="2:8" ht="12.75">
      <c r="B302" s="18"/>
      <c r="C302" s="18"/>
      <c r="D302" s="18"/>
      <c r="E302" s="18"/>
      <c r="F302" s="18"/>
      <c r="G302" s="18"/>
      <c r="H302" s="18"/>
    </row>
    <row r="303" spans="2:8" ht="12.75">
      <c r="B303" s="18"/>
      <c r="C303" s="18"/>
      <c r="D303" s="18"/>
      <c r="E303" s="18"/>
      <c r="F303" s="18"/>
      <c r="G303" s="18"/>
      <c r="H303" s="18"/>
    </row>
    <row r="304" spans="2:8" ht="12.75">
      <c r="B304" s="18"/>
      <c r="C304" s="18"/>
      <c r="D304" s="18"/>
      <c r="E304" s="18"/>
      <c r="F304" s="18"/>
      <c r="G304" s="18"/>
      <c r="H304" s="18"/>
    </row>
    <row r="305" spans="2:8" ht="12.75">
      <c r="B305" s="18"/>
      <c r="C305" s="18"/>
      <c r="D305" s="18"/>
      <c r="E305" s="18"/>
      <c r="F305" s="18"/>
      <c r="G305" s="18"/>
      <c r="H305" s="18"/>
    </row>
    <row r="306" spans="2:8" ht="12.75">
      <c r="B306" s="18"/>
      <c r="C306" s="18"/>
      <c r="D306" s="18"/>
      <c r="E306" s="18"/>
      <c r="F306" s="18"/>
      <c r="G306" s="18"/>
      <c r="H306" s="18"/>
    </row>
    <row r="307" spans="2:8" ht="12.75">
      <c r="B307" s="18"/>
      <c r="C307" s="18"/>
      <c r="D307" s="18"/>
      <c r="E307" s="18"/>
      <c r="F307" s="18"/>
      <c r="G307" s="18"/>
      <c r="H307" s="18"/>
    </row>
    <row r="308" spans="2:8" ht="12.75">
      <c r="B308" s="18"/>
      <c r="C308" s="18"/>
      <c r="D308" s="18"/>
      <c r="E308" s="18"/>
      <c r="F308" s="18"/>
      <c r="G308" s="18"/>
      <c r="H308" s="18"/>
    </row>
    <row r="309" spans="2:8" ht="12.75">
      <c r="B309" s="18"/>
      <c r="C309" s="18"/>
      <c r="D309" s="18"/>
      <c r="E309" s="18"/>
      <c r="F309" s="18"/>
      <c r="G309" s="18"/>
      <c r="H309" s="18"/>
    </row>
    <row r="310" spans="2:8" ht="12.75">
      <c r="B310" s="18"/>
      <c r="C310" s="18"/>
      <c r="D310" s="18"/>
      <c r="E310" s="18"/>
      <c r="F310" s="18"/>
      <c r="G310" s="18"/>
      <c r="H310" s="18"/>
    </row>
    <row r="311" spans="2:8" ht="12.75">
      <c r="B311" s="18"/>
      <c r="C311" s="18"/>
      <c r="D311" s="18"/>
      <c r="E311" s="18"/>
      <c r="F311" s="18"/>
      <c r="G311" s="18"/>
      <c r="H311" s="18"/>
    </row>
    <row r="312" spans="2:8" ht="12.75">
      <c r="B312" s="18"/>
      <c r="C312" s="18"/>
      <c r="D312" s="18"/>
      <c r="E312" s="18"/>
      <c r="F312" s="18"/>
      <c r="G312" s="18"/>
      <c r="H312" s="18"/>
    </row>
    <row r="313" spans="2:8" ht="12.75">
      <c r="B313" s="18"/>
      <c r="C313" s="18"/>
      <c r="D313" s="18"/>
      <c r="E313" s="18"/>
      <c r="F313" s="18"/>
      <c r="G313" s="18"/>
      <c r="H313" s="18"/>
    </row>
    <row r="314" spans="2:8" ht="12.75">
      <c r="B314" s="18"/>
      <c r="C314" s="18"/>
      <c r="D314" s="18"/>
      <c r="E314" s="18"/>
      <c r="F314" s="18"/>
      <c r="G314" s="18"/>
      <c r="H314" s="18"/>
    </row>
    <row r="315" spans="2:8" ht="12.75">
      <c r="B315" s="18"/>
      <c r="C315" s="18"/>
      <c r="D315" s="18"/>
      <c r="E315" s="18"/>
      <c r="F315" s="18"/>
      <c r="G315" s="18"/>
      <c r="H315" s="18"/>
    </row>
    <row r="316" spans="2:6" ht="12.75">
      <c r="B316" s="18"/>
      <c r="C316" s="18"/>
      <c r="D316" s="18"/>
      <c r="E316" s="18"/>
      <c r="F316" s="18"/>
    </row>
    <row r="317" spans="2:6" ht="12.75">
      <c r="B317" s="18"/>
      <c r="C317" s="18"/>
      <c r="D317" s="18"/>
      <c r="E317" s="18"/>
      <c r="F317" s="18"/>
    </row>
    <row r="318" spans="2:6" ht="12.75">
      <c r="B318" s="18"/>
      <c r="C318" s="18"/>
      <c r="D318" s="18"/>
      <c r="E318" s="18"/>
      <c r="F318" s="18"/>
    </row>
    <row r="319" spans="2:6" ht="12.75">
      <c r="B319" s="18"/>
      <c r="C319" s="18"/>
      <c r="D319" s="18"/>
      <c r="E319" s="18"/>
      <c r="F319" s="18"/>
    </row>
    <row r="320" spans="2:6" ht="12.75">
      <c r="B320" s="18"/>
      <c r="C320" s="18"/>
      <c r="D320" s="18"/>
      <c r="E320" s="18"/>
      <c r="F320" s="18"/>
    </row>
    <row r="321" spans="2:6" ht="12.75">
      <c r="B321" s="18"/>
      <c r="C321" s="18"/>
      <c r="D321" s="18"/>
      <c r="E321" s="18"/>
      <c r="F321" s="18"/>
    </row>
    <row r="322" spans="2:6" ht="12.75">
      <c r="B322" s="18"/>
      <c r="C322" s="18"/>
      <c r="D322" s="18"/>
      <c r="E322" s="18"/>
      <c r="F322" s="18"/>
    </row>
    <row r="323" spans="2:6" ht="12.75">
      <c r="B323" s="18"/>
      <c r="C323" s="18"/>
      <c r="D323" s="18"/>
      <c r="E323" s="18"/>
      <c r="F323" s="18"/>
    </row>
    <row r="324" spans="2:6" ht="12.75">
      <c r="B324" s="18"/>
      <c r="C324" s="18"/>
      <c r="D324" s="18"/>
      <c r="E324" s="18"/>
      <c r="F324" s="18"/>
    </row>
    <row r="325" spans="2:6" ht="12.75">
      <c r="B325" s="18"/>
      <c r="C325" s="18"/>
      <c r="D325" s="18"/>
      <c r="E325" s="18"/>
      <c r="F325" s="18"/>
    </row>
    <row r="326" spans="2:6" ht="12.75">
      <c r="B326" s="18"/>
      <c r="C326" s="18"/>
      <c r="D326" s="18"/>
      <c r="E326" s="18"/>
      <c r="F326" s="18"/>
    </row>
    <row r="327" spans="2:6" ht="12.75">
      <c r="B327" s="18"/>
      <c r="C327" s="18"/>
      <c r="D327" s="18"/>
      <c r="E327" s="18"/>
      <c r="F327" s="18"/>
    </row>
    <row r="328" spans="2:6" ht="12.75">
      <c r="B328" s="18"/>
      <c r="C328" s="18"/>
      <c r="D328" s="18"/>
      <c r="E328" s="18"/>
      <c r="F328" s="18"/>
    </row>
    <row r="329" spans="2:6" ht="12.75">
      <c r="B329" s="18"/>
      <c r="C329" s="18"/>
      <c r="D329" s="18"/>
      <c r="E329" s="18"/>
      <c r="F329" s="18"/>
    </row>
    <row r="330" spans="2:6" ht="12.75">
      <c r="B330" s="18"/>
      <c r="C330" s="18"/>
      <c r="D330" s="18"/>
      <c r="E330" s="18"/>
      <c r="F330" s="18"/>
    </row>
    <row r="331" spans="2:6" ht="12.75">
      <c r="B331" s="18"/>
      <c r="C331" s="18"/>
      <c r="D331" s="18"/>
      <c r="E331" s="18"/>
      <c r="F331" s="18"/>
    </row>
    <row r="332" spans="2:6" ht="12.75">
      <c r="B332" s="18"/>
      <c r="C332" s="18"/>
      <c r="D332" s="18"/>
      <c r="E332" s="18"/>
      <c r="F332" s="18"/>
    </row>
    <row r="333" spans="2:6" ht="12.75">
      <c r="B333" s="18"/>
      <c r="C333" s="18"/>
      <c r="D333" s="18"/>
      <c r="E333" s="18"/>
      <c r="F333" s="18"/>
    </row>
    <row r="334" spans="2:6" ht="12.75">
      <c r="B334" s="18"/>
      <c r="C334" s="18"/>
      <c r="D334" s="18"/>
      <c r="E334" s="18"/>
      <c r="F334" s="18"/>
    </row>
    <row r="335" spans="2:6" ht="12.75">
      <c r="B335" s="18"/>
      <c r="C335" s="18"/>
      <c r="D335" s="18"/>
      <c r="E335" s="18"/>
      <c r="F335" s="18"/>
    </row>
    <row r="336" spans="2:6" ht="12.75">
      <c r="B336" s="18"/>
      <c r="C336" s="18"/>
      <c r="D336" s="18"/>
      <c r="E336" s="18"/>
      <c r="F336" s="18"/>
    </row>
    <row r="337" spans="2:6" ht="12.75">
      <c r="B337" s="18"/>
      <c r="C337" s="18"/>
      <c r="D337" s="18"/>
      <c r="E337" s="18"/>
      <c r="F337" s="18"/>
    </row>
    <row r="338" spans="2:6" ht="12.75">
      <c r="B338" s="18"/>
      <c r="C338" s="18"/>
      <c r="D338" s="18"/>
      <c r="E338" s="18"/>
      <c r="F338" s="18"/>
    </row>
    <row r="339" spans="2:6" ht="12.75">
      <c r="B339" s="18"/>
      <c r="C339" s="18"/>
      <c r="D339" s="18"/>
      <c r="E339" s="18"/>
      <c r="F339" s="18"/>
    </row>
    <row r="340" spans="2:6" ht="12.75">
      <c r="B340" s="18"/>
      <c r="C340" s="18"/>
      <c r="D340" s="18"/>
      <c r="E340" s="18"/>
      <c r="F340" s="18"/>
    </row>
    <row r="341" spans="2:6" ht="12.75">
      <c r="B341" s="18"/>
      <c r="C341" s="18"/>
      <c r="D341" s="18"/>
      <c r="E341" s="18"/>
      <c r="F341" s="18"/>
    </row>
    <row r="342" spans="2:6" ht="12.75">
      <c r="B342" s="18"/>
      <c r="C342" s="18"/>
      <c r="D342" s="18"/>
      <c r="E342" s="18"/>
      <c r="F342" s="18"/>
    </row>
    <row r="343" spans="2:6" ht="12.75">
      <c r="B343" s="18"/>
      <c r="C343" s="18"/>
      <c r="D343" s="18"/>
      <c r="E343" s="18"/>
      <c r="F343" s="18"/>
    </row>
    <row r="344" spans="2:6" ht="12.75">
      <c r="B344" s="18"/>
      <c r="C344" s="18"/>
      <c r="D344" s="18"/>
      <c r="E344" s="18"/>
      <c r="F344" s="18"/>
    </row>
    <row r="345" spans="2:6" ht="12.75">
      <c r="B345" s="18"/>
      <c r="C345" s="18"/>
      <c r="D345" s="18"/>
      <c r="E345" s="18"/>
      <c r="F345" s="18"/>
    </row>
    <row r="346" spans="2:6" ht="12.75">
      <c r="B346" s="18"/>
      <c r="C346" s="18"/>
      <c r="D346" s="18"/>
      <c r="E346" s="18"/>
      <c r="F346" s="18"/>
    </row>
    <row r="347" spans="2:6" ht="12.75">
      <c r="B347" s="18"/>
      <c r="C347" s="18"/>
      <c r="D347" s="18"/>
      <c r="E347" s="18"/>
      <c r="F347" s="18"/>
    </row>
    <row r="348" spans="2:6" ht="12.75">
      <c r="B348" s="18"/>
      <c r="C348" s="18"/>
      <c r="D348" s="18"/>
      <c r="E348" s="18"/>
      <c r="F348" s="18"/>
    </row>
    <row r="349" spans="2:6" ht="12.75">
      <c r="B349" s="18"/>
      <c r="C349" s="18"/>
      <c r="D349" s="18"/>
      <c r="E349" s="18"/>
      <c r="F349" s="18"/>
    </row>
    <row r="350" spans="2:6" ht="12.75">
      <c r="B350" s="18"/>
      <c r="C350" s="18"/>
      <c r="D350" s="18"/>
      <c r="E350" s="18"/>
      <c r="F350" s="18"/>
    </row>
    <row r="351" spans="2:6" ht="12.75">
      <c r="B351" s="18"/>
      <c r="C351" s="18"/>
      <c r="D351" s="18"/>
      <c r="E351" s="18"/>
      <c r="F351" s="18"/>
    </row>
    <row r="352" spans="2:6" ht="12.75">
      <c r="B352" s="18"/>
      <c r="C352" s="18"/>
      <c r="D352" s="18"/>
      <c r="E352" s="18"/>
      <c r="F352" s="18"/>
    </row>
    <row r="353" spans="2:6" ht="12.75">
      <c r="B353" s="18"/>
      <c r="C353" s="18"/>
      <c r="D353" s="18"/>
      <c r="E353" s="18"/>
      <c r="F353" s="18"/>
    </row>
    <row r="354" spans="2:6" ht="12.75">
      <c r="B354" s="18"/>
      <c r="C354" s="18"/>
      <c r="D354" s="18"/>
      <c r="E354" s="18"/>
      <c r="F354" s="18"/>
    </row>
    <row r="355" spans="2:6" ht="12.75">
      <c r="B355" s="18"/>
      <c r="C355" s="18"/>
      <c r="D355" s="18"/>
      <c r="E355" s="18"/>
      <c r="F355" s="18"/>
    </row>
    <row r="356" spans="2:6" ht="12.75">
      <c r="B356" s="18"/>
      <c r="C356" s="18"/>
      <c r="D356" s="18"/>
      <c r="E356" s="18"/>
      <c r="F356" s="18"/>
    </row>
    <row r="357" spans="2:6" ht="12.75">
      <c r="B357" s="18"/>
      <c r="C357" s="18"/>
      <c r="D357" s="18"/>
      <c r="E357" s="18"/>
      <c r="F357" s="18"/>
    </row>
    <row r="358" spans="2:6" ht="12.75">
      <c r="B358" s="18"/>
      <c r="C358" s="18"/>
      <c r="D358" s="18"/>
      <c r="E358" s="18"/>
      <c r="F358" s="18"/>
    </row>
    <row r="359" spans="2:6" ht="12.75">
      <c r="B359" s="18"/>
      <c r="C359" s="18"/>
      <c r="D359" s="18"/>
      <c r="E359" s="18"/>
      <c r="F359" s="18"/>
    </row>
    <row r="360" spans="2:6" ht="12.75">
      <c r="B360" s="18"/>
      <c r="C360" s="18"/>
      <c r="D360" s="18"/>
      <c r="E360" s="18"/>
      <c r="F360" s="18"/>
    </row>
    <row r="361" spans="2:6" ht="12.75">
      <c r="B361" s="18"/>
      <c r="C361" s="18"/>
      <c r="D361" s="18"/>
      <c r="E361" s="18"/>
      <c r="F361" s="18"/>
    </row>
    <row r="362" spans="2:6" ht="12.75">
      <c r="B362" s="18"/>
      <c r="C362" s="18"/>
      <c r="D362" s="18"/>
      <c r="E362" s="18"/>
      <c r="F362" s="18"/>
    </row>
    <row r="363" spans="2:6" ht="12.75">
      <c r="B363" s="18"/>
      <c r="C363" s="18"/>
      <c r="D363" s="18"/>
      <c r="E363" s="18"/>
      <c r="F363" s="18"/>
    </row>
    <row r="364" spans="2:6" ht="12.75">
      <c r="B364" s="18"/>
      <c r="C364" s="18"/>
      <c r="D364" s="18"/>
      <c r="E364" s="18"/>
      <c r="F364" s="18"/>
    </row>
    <row r="365" spans="2:6" ht="12.75">
      <c r="B365" s="18"/>
      <c r="C365" s="18"/>
      <c r="D365" s="18"/>
      <c r="E365" s="18"/>
      <c r="F365" s="18"/>
    </row>
    <row r="366" spans="2:6" ht="12.75">
      <c r="B366" s="18"/>
      <c r="C366" s="18"/>
      <c r="D366" s="18"/>
      <c r="E366" s="18"/>
      <c r="F366" s="18"/>
    </row>
    <row r="367" spans="2:5" ht="12.75">
      <c r="B367" s="18"/>
      <c r="C367" s="18"/>
      <c r="D367" s="18"/>
      <c r="E367" s="18"/>
    </row>
    <row r="368" spans="2:5" ht="12.75">
      <c r="B368" s="18"/>
      <c r="C368" s="18"/>
      <c r="D368" s="18"/>
      <c r="E368" s="18"/>
    </row>
    <row r="369" spans="2:5" ht="12.75">
      <c r="B369" s="18"/>
      <c r="C369" s="18"/>
      <c r="D369" s="18"/>
      <c r="E369" s="18"/>
    </row>
    <row r="370" spans="2:5" ht="12.75">
      <c r="B370" s="18"/>
      <c r="C370" s="18"/>
      <c r="D370" s="18"/>
      <c r="E370" s="18"/>
    </row>
    <row r="371" spans="2:5" ht="12.75">
      <c r="B371" s="18"/>
      <c r="C371" s="18"/>
      <c r="D371" s="18"/>
      <c r="E371" s="18"/>
    </row>
    <row r="372" spans="2:5" ht="12.75">
      <c r="B372" s="18"/>
      <c r="C372" s="18"/>
      <c r="D372" s="18"/>
      <c r="E372" s="18"/>
    </row>
    <row r="373" spans="2:5" ht="12.75">
      <c r="B373" s="18"/>
      <c r="C373" s="18"/>
      <c r="D373" s="18"/>
      <c r="E373" s="18"/>
    </row>
    <row r="374" spans="2:5" ht="12.75">
      <c r="B374" s="18"/>
      <c r="C374" s="18"/>
      <c r="D374" s="18"/>
      <c r="E374" s="18"/>
    </row>
    <row r="375" spans="2:5" ht="12.75">
      <c r="B375" s="18"/>
      <c r="C375" s="18"/>
      <c r="D375" s="18"/>
      <c r="E375" s="18"/>
    </row>
    <row r="376" spans="2:5" ht="12.75">
      <c r="B376" s="18"/>
      <c r="C376" s="18"/>
      <c r="D376" s="18"/>
      <c r="E376" s="18"/>
    </row>
    <row r="377" spans="2:5" ht="12.75">
      <c r="B377" s="18"/>
      <c r="C377" s="18"/>
      <c r="D377" s="18"/>
      <c r="E377" s="18"/>
    </row>
    <row r="378" spans="2:5" ht="12.75">
      <c r="B378" s="18"/>
      <c r="C378" s="18"/>
      <c r="D378" s="18"/>
      <c r="E378" s="18"/>
    </row>
    <row r="379" spans="2:5" ht="12.75">
      <c r="B379" s="18"/>
      <c r="C379" s="18"/>
      <c r="D379" s="18"/>
      <c r="E379" s="18"/>
    </row>
    <row r="380" spans="2:5" ht="12.75">
      <c r="B380" s="18"/>
      <c r="C380" s="18"/>
      <c r="D380" s="18"/>
      <c r="E380" s="18"/>
    </row>
    <row r="381" spans="2:5" ht="12.75">
      <c r="B381" s="18"/>
      <c r="C381" s="18"/>
      <c r="D381" s="18"/>
      <c r="E381" s="18"/>
    </row>
    <row r="382" spans="2:5" ht="12.75">
      <c r="B382" s="18"/>
      <c r="C382" s="18"/>
      <c r="D382" s="18"/>
      <c r="E382" s="18"/>
    </row>
    <row r="383" spans="2:5" ht="12.75">
      <c r="B383" s="18"/>
      <c r="C383" s="18"/>
      <c r="D383" s="18"/>
      <c r="E383" s="18"/>
    </row>
    <row r="384" spans="2:5" ht="12.75">
      <c r="B384" s="18"/>
      <c r="C384" s="18"/>
      <c r="D384" s="18"/>
      <c r="E384" s="18"/>
    </row>
    <row r="385" spans="2:5" ht="12.75">
      <c r="B385" s="18"/>
      <c r="C385" s="18"/>
      <c r="D385" s="18"/>
      <c r="E385" s="18"/>
    </row>
    <row r="386" spans="2:5" ht="12.75">
      <c r="B386" s="18"/>
      <c r="C386" s="18"/>
      <c r="D386" s="18"/>
      <c r="E386" s="18"/>
    </row>
    <row r="387" spans="2:5" ht="12.75">
      <c r="B387" s="18"/>
      <c r="C387" s="18"/>
      <c r="D387" s="18"/>
      <c r="E387" s="18"/>
    </row>
    <row r="388" spans="2:5" ht="12.75">
      <c r="B388" s="18"/>
      <c r="C388" s="18"/>
      <c r="D388" s="18"/>
      <c r="E388" s="18"/>
    </row>
    <row r="389" spans="2:5" ht="12.75">
      <c r="B389" s="18"/>
      <c r="C389" s="18"/>
      <c r="D389" s="18"/>
      <c r="E389" s="18"/>
    </row>
    <row r="390" spans="2:5" ht="12.75">
      <c r="B390" s="18"/>
      <c r="C390" s="18"/>
      <c r="D390" s="18"/>
      <c r="E390" s="18"/>
    </row>
    <row r="391" spans="2:5" ht="12.75">
      <c r="B391" s="18"/>
      <c r="C391" s="18"/>
      <c r="D391" s="18"/>
      <c r="E391" s="18"/>
    </row>
    <row r="392" spans="2:5" ht="12.75">
      <c r="B392" s="18"/>
      <c r="C392" s="18"/>
      <c r="D392" s="18"/>
      <c r="E392" s="18"/>
    </row>
    <row r="393" spans="2:5" ht="12.75">
      <c r="B393" s="18"/>
      <c r="C393" s="18"/>
      <c r="D393" s="18"/>
      <c r="E393" s="18"/>
    </row>
    <row r="394" spans="2:5" ht="12.75">
      <c r="B394" s="18"/>
      <c r="C394" s="18"/>
      <c r="D394" s="18"/>
      <c r="E394" s="18"/>
    </row>
    <row r="395" spans="2:5" ht="12.75">
      <c r="B395" s="18"/>
      <c r="C395" s="18"/>
      <c r="D395" s="18"/>
      <c r="E395" s="18"/>
    </row>
    <row r="396" spans="2:5" ht="12.75">
      <c r="B396" s="18"/>
      <c r="C396" s="18"/>
      <c r="D396" s="18"/>
      <c r="E396" s="18"/>
    </row>
    <row r="397" spans="2:5" ht="12.75">
      <c r="B397" s="18"/>
      <c r="C397" s="18"/>
      <c r="D397" s="18"/>
      <c r="E397" s="18"/>
    </row>
    <row r="398" spans="2:5" ht="12.75">
      <c r="B398" s="18"/>
      <c r="C398" s="18"/>
      <c r="D398" s="18"/>
      <c r="E398" s="18"/>
    </row>
    <row r="399" spans="2:5" ht="12.75">
      <c r="B399" s="18"/>
      <c r="C399" s="18"/>
      <c r="D399" s="18"/>
      <c r="E399" s="18"/>
    </row>
    <row r="400" spans="2:5" ht="12.75">
      <c r="B400" s="18"/>
      <c r="C400" s="18"/>
      <c r="D400" s="18"/>
      <c r="E400" s="18"/>
    </row>
    <row r="401" spans="2:5" ht="12.75">
      <c r="B401" s="18"/>
      <c r="C401" s="18"/>
      <c r="D401" s="18"/>
      <c r="E401" s="18"/>
    </row>
    <row r="402" spans="2:5" ht="12.75">
      <c r="B402" s="18"/>
      <c r="C402" s="18"/>
      <c r="D402" s="18"/>
      <c r="E402" s="18"/>
    </row>
    <row r="403" spans="2:5" ht="12.75">
      <c r="B403" s="18"/>
      <c r="C403" s="18"/>
      <c r="D403" s="18"/>
      <c r="E403" s="18"/>
    </row>
    <row r="404" spans="2:5" ht="12.75">
      <c r="B404" s="18"/>
      <c r="C404" s="18"/>
      <c r="D404" s="18"/>
      <c r="E404" s="18"/>
    </row>
    <row r="405" spans="2:5" ht="12.75">
      <c r="B405" s="18"/>
      <c r="C405" s="18"/>
      <c r="D405" s="18"/>
      <c r="E405" s="18"/>
    </row>
    <row r="406" spans="2:5" ht="12.75">
      <c r="B406" s="18"/>
      <c r="C406" s="18"/>
      <c r="D406" s="18"/>
      <c r="E406" s="18"/>
    </row>
    <row r="407" spans="2:5" ht="12.75">
      <c r="B407" s="18"/>
      <c r="C407" s="18"/>
      <c r="D407" s="18"/>
      <c r="E407" s="18"/>
    </row>
    <row r="408" spans="2:5" ht="12.75">
      <c r="B408" s="18"/>
      <c r="C408" s="18"/>
      <c r="D408" s="18"/>
      <c r="E408" s="18"/>
    </row>
    <row r="409" spans="2:5" ht="12.75">
      <c r="B409" s="18"/>
      <c r="C409" s="18"/>
      <c r="D409" s="18"/>
      <c r="E409" s="18"/>
    </row>
    <row r="410" spans="2:5" ht="12.75">
      <c r="B410" s="18"/>
      <c r="C410" s="18"/>
      <c r="D410" s="18"/>
      <c r="E410" s="18"/>
    </row>
    <row r="411" spans="2:5" ht="12.75">
      <c r="B411" s="18"/>
      <c r="C411" s="18"/>
      <c r="D411" s="18"/>
      <c r="E411" s="18"/>
    </row>
    <row r="412" spans="2:5" ht="12.75">
      <c r="B412" s="18"/>
      <c r="C412" s="18"/>
      <c r="D412" s="18"/>
      <c r="E412" s="18"/>
    </row>
    <row r="413" spans="2:5" ht="12.75">
      <c r="B413" s="18"/>
      <c r="C413" s="18"/>
      <c r="D413" s="18"/>
      <c r="E413" s="18"/>
    </row>
    <row r="414" spans="2:5" ht="12.75">
      <c r="B414" s="18"/>
      <c r="C414" s="18"/>
      <c r="D414" s="18"/>
      <c r="E414" s="18"/>
    </row>
  </sheetData>
  <mergeCells count="3">
    <mergeCell ref="B1:J1"/>
    <mergeCell ref="B2:J2"/>
    <mergeCell ref="B3:J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&amp;CVeidots LPAA no CSDD datiem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B1:U21"/>
  <sheetViews>
    <sheetView workbookViewId="0" topLeftCell="A1">
      <selection activeCell="C3" sqref="C3:O3"/>
    </sheetView>
  </sheetViews>
  <sheetFormatPr defaultColWidth="9.140625" defaultRowHeight="13.5" customHeight="1"/>
  <cols>
    <col min="1" max="1" width="1.421875" style="272" customWidth="1"/>
    <col min="2" max="2" width="5.140625" style="272" customWidth="1"/>
    <col min="3" max="3" width="17.8515625" style="272" customWidth="1"/>
    <col min="4" max="14" width="6.140625" style="272" bestFit="1" customWidth="1"/>
    <col min="15" max="15" width="6.140625" style="298" bestFit="1" customWidth="1"/>
    <col min="16" max="16384" width="9.140625" style="272" customWidth="1"/>
  </cols>
  <sheetData>
    <row r="1" ht="13.5" customHeight="1">
      <c r="O1" s="273"/>
    </row>
    <row r="3" spans="3:17" ht="13.5" customHeight="1">
      <c r="C3" s="312" t="s">
        <v>924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191"/>
      <c r="Q3" s="191"/>
    </row>
    <row r="4" spans="3:17" ht="13.5" customHeight="1">
      <c r="C4" s="312" t="s">
        <v>925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192"/>
      <c r="Q4" s="192"/>
    </row>
    <row r="5" spans="3:20" ht="13.5" customHeight="1">
      <c r="C5" s="312" t="s">
        <v>926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192"/>
      <c r="Q5" s="192"/>
      <c r="R5" s="192"/>
      <c r="S5" s="192"/>
      <c r="T5" s="192"/>
    </row>
    <row r="6" spans="15:20" ht="13.5" customHeight="1">
      <c r="O6" s="191"/>
      <c r="S6" s="274"/>
      <c r="T6" s="274"/>
    </row>
    <row r="7" spans="2:21" ht="13.5" customHeight="1">
      <c r="B7" s="275" t="s">
        <v>859</v>
      </c>
      <c r="C7" s="276" t="s">
        <v>60</v>
      </c>
      <c r="D7" s="275" t="s">
        <v>61</v>
      </c>
      <c r="E7" s="275" t="s">
        <v>860</v>
      </c>
      <c r="F7" s="275" t="s">
        <v>861</v>
      </c>
      <c r="G7" s="275" t="s">
        <v>862</v>
      </c>
      <c r="H7" s="275" t="s">
        <v>863</v>
      </c>
      <c r="I7" s="275" t="s">
        <v>864</v>
      </c>
      <c r="J7" s="275" t="s">
        <v>865</v>
      </c>
      <c r="K7" s="275" t="s">
        <v>866</v>
      </c>
      <c r="L7" s="275" t="s">
        <v>867</v>
      </c>
      <c r="M7" s="275" t="s">
        <v>868</v>
      </c>
      <c r="N7" s="275" t="s">
        <v>869</v>
      </c>
      <c r="O7" s="299" t="s">
        <v>870</v>
      </c>
      <c r="R7" s="274"/>
      <c r="S7" s="274"/>
      <c r="T7" s="274"/>
      <c r="U7" s="274"/>
    </row>
    <row r="8" spans="2:21" ht="13.5" customHeight="1">
      <c r="B8" s="275">
        <v>1</v>
      </c>
      <c r="C8" s="277" t="s">
        <v>871</v>
      </c>
      <c r="D8" s="278"/>
      <c r="E8" s="278"/>
      <c r="F8" s="278">
        <v>3</v>
      </c>
      <c r="G8" s="278">
        <v>3</v>
      </c>
      <c r="H8" s="278">
        <v>3</v>
      </c>
      <c r="I8" s="278">
        <v>6</v>
      </c>
      <c r="J8" s="278">
        <v>6</v>
      </c>
      <c r="K8" s="278">
        <v>6</v>
      </c>
      <c r="L8" s="278">
        <v>6</v>
      </c>
      <c r="M8" s="278">
        <v>6</v>
      </c>
      <c r="N8" s="278">
        <v>6</v>
      </c>
      <c r="O8" s="300">
        <v>13</v>
      </c>
      <c r="Q8" s="274"/>
      <c r="R8" s="274"/>
      <c r="S8" s="274"/>
      <c r="T8" s="274"/>
      <c r="U8" s="274"/>
    </row>
    <row r="9" spans="2:18" ht="13.5" customHeight="1">
      <c r="B9" s="279">
        <v>2</v>
      </c>
      <c r="C9" s="282" t="s">
        <v>14</v>
      </c>
      <c r="D9" s="278">
        <v>1</v>
      </c>
      <c r="E9" s="278">
        <v>1</v>
      </c>
      <c r="F9" s="278">
        <v>2</v>
      </c>
      <c r="G9" s="278">
        <v>3</v>
      </c>
      <c r="H9" s="278">
        <v>6</v>
      </c>
      <c r="I9" s="278">
        <v>6</v>
      </c>
      <c r="J9" s="278">
        <v>6</v>
      </c>
      <c r="K9" s="278">
        <v>6</v>
      </c>
      <c r="L9" s="278">
        <v>6</v>
      </c>
      <c r="M9" s="278">
        <v>9</v>
      </c>
      <c r="N9" s="278">
        <v>9</v>
      </c>
      <c r="O9" s="300">
        <v>12</v>
      </c>
      <c r="Q9" s="274"/>
      <c r="R9" s="274"/>
    </row>
    <row r="10" spans="2:19" ht="13.5" customHeight="1">
      <c r="B10" s="275">
        <v>3</v>
      </c>
      <c r="C10" s="282" t="s">
        <v>20</v>
      </c>
      <c r="D10" s="278">
        <v>8</v>
      </c>
      <c r="E10" s="278">
        <v>9</v>
      </c>
      <c r="F10" s="278">
        <v>9</v>
      </c>
      <c r="G10" s="278">
        <v>9</v>
      </c>
      <c r="H10" s="278">
        <v>9</v>
      </c>
      <c r="I10" s="278">
        <v>9</v>
      </c>
      <c r="J10" s="278">
        <v>9</v>
      </c>
      <c r="K10" s="278">
        <v>9</v>
      </c>
      <c r="L10" s="278">
        <v>9</v>
      </c>
      <c r="M10" s="278">
        <v>12</v>
      </c>
      <c r="N10" s="278">
        <v>12</v>
      </c>
      <c r="O10" s="300">
        <v>12</v>
      </c>
      <c r="Q10" s="274"/>
      <c r="R10" s="192"/>
      <c r="S10" s="192"/>
    </row>
    <row r="11" spans="2:19" ht="13.5" customHeight="1">
      <c r="B11" s="279">
        <v>4</v>
      </c>
      <c r="C11" s="282" t="s">
        <v>12</v>
      </c>
      <c r="D11" s="278"/>
      <c r="E11" s="278"/>
      <c r="F11" s="278"/>
      <c r="G11" s="278">
        <v>1</v>
      </c>
      <c r="H11" s="278">
        <v>2</v>
      </c>
      <c r="I11" s="278">
        <v>4</v>
      </c>
      <c r="J11" s="278">
        <v>5</v>
      </c>
      <c r="K11" s="278">
        <v>5</v>
      </c>
      <c r="L11" s="278">
        <v>5</v>
      </c>
      <c r="M11" s="278">
        <v>5</v>
      </c>
      <c r="N11" s="278">
        <v>5</v>
      </c>
      <c r="O11" s="300">
        <v>6</v>
      </c>
      <c r="Q11" s="274"/>
      <c r="R11" s="192"/>
      <c r="S11" s="192"/>
    </row>
    <row r="12" spans="2:15" ht="13.5" customHeight="1">
      <c r="B12" s="275">
        <v>5</v>
      </c>
      <c r="C12" s="278" t="s">
        <v>872</v>
      </c>
      <c r="D12" s="278"/>
      <c r="E12" s="278">
        <v>5</v>
      </c>
      <c r="F12" s="278">
        <v>5</v>
      </c>
      <c r="G12" s="278">
        <v>5</v>
      </c>
      <c r="H12" s="278">
        <v>5</v>
      </c>
      <c r="I12" s="278">
        <v>5</v>
      </c>
      <c r="J12" s="278">
        <v>6</v>
      </c>
      <c r="K12" s="278">
        <v>6</v>
      </c>
      <c r="L12" s="278">
        <v>6</v>
      </c>
      <c r="M12" s="278">
        <v>6</v>
      </c>
      <c r="N12" s="278">
        <v>6</v>
      </c>
      <c r="O12" s="300">
        <v>6</v>
      </c>
    </row>
    <row r="13" spans="2:15" ht="13.5" customHeight="1">
      <c r="B13" s="279">
        <v>6</v>
      </c>
      <c r="C13" s="278" t="s">
        <v>5</v>
      </c>
      <c r="D13" s="278">
        <v>1</v>
      </c>
      <c r="E13" s="278">
        <v>1</v>
      </c>
      <c r="F13" s="278">
        <v>1</v>
      </c>
      <c r="G13" s="278">
        <v>1</v>
      </c>
      <c r="H13" s="278">
        <v>1</v>
      </c>
      <c r="I13" s="278">
        <v>2</v>
      </c>
      <c r="J13" s="278">
        <v>2</v>
      </c>
      <c r="K13" s="278">
        <v>3</v>
      </c>
      <c r="L13" s="278">
        <v>3</v>
      </c>
      <c r="M13" s="278">
        <v>4</v>
      </c>
      <c r="N13" s="278">
        <v>6</v>
      </c>
      <c r="O13" s="300">
        <v>6</v>
      </c>
    </row>
    <row r="14" spans="2:19" ht="13.5" customHeight="1">
      <c r="B14" s="279">
        <v>7</v>
      </c>
      <c r="C14" s="278" t="s">
        <v>7</v>
      </c>
      <c r="D14" s="278">
        <v>4</v>
      </c>
      <c r="E14" s="278">
        <v>5</v>
      </c>
      <c r="F14" s="278">
        <v>5</v>
      </c>
      <c r="G14" s="278">
        <v>5</v>
      </c>
      <c r="H14" s="278">
        <v>5</v>
      </c>
      <c r="I14" s="278">
        <v>5</v>
      </c>
      <c r="J14" s="278">
        <v>5</v>
      </c>
      <c r="K14" s="278">
        <v>5</v>
      </c>
      <c r="L14" s="278">
        <v>5</v>
      </c>
      <c r="M14" s="278">
        <v>5</v>
      </c>
      <c r="N14" s="278">
        <v>5</v>
      </c>
      <c r="O14" s="300">
        <v>5</v>
      </c>
      <c r="R14" s="192"/>
      <c r="S14" s="192"/>
    </row>
    <row r="15" spans="2:19" ht="13.5" customHeight="1">
      <c r="B15" s="279">
        <v>8</v>
      </c>
      <c r="C15" s="278" t="s">
        <v>743</v>
      </c>
      <c r="D15" s="278"/>
      <c r="E15" s="278"/>
      <c r="F15" s="278"/>
      <c r="G15" s="278"/>
      <c r="H15" s="278"/>
      <c r="I15" s="278">
        <v>2</v>
      </c>
      <c r="J15" s="278">
        <v>2</v>
      </c>
      <c r="K15" s="278">
        <v>3</v>
      </c>
      <c r="L15" s="278">
        <v>3</v>
      </c>
      <c r="M15" s="278">
        <v>3</v>
      </c>
      <c r="N15" s="278">
        <v>3</v>
      </c>
      <c r="O15" s="300">
        <v>3</v>
      </c>
      <c r="R15" s="192"/>
      <c r="S15" s="192"/>
    </row>
    <row r="16" spans="2:19" ht="13.5" customHeight="1">
      <c r="B16" s="279">
        <v>9</v>
      </c>
      <c r="C16" s="278" t="s">
        <v>873</v>
      </c>
      <c r="D16" s="278"/>
      <c r="E16" s="278"/>
      <c r="F16" s="278"/>
      <c r="G16" s="278"/>
      <c r="H16" s="278"/>
      <c r="I16" s="278"/>
      <c r="J16" s="278"/>
      <c r="K16" s="278"/>
      <c r="L16" s="278">
        <v>3</v>
      </c>
      <c r="M16" s="278">
        <v>3</v>
      </c>
      <c r="N16" s="278">
        <v>3</v>
      </c>
      <c r="O16" s="300">
        <v>3</v>
      </c>
      <c r="R16" s="192"/>
      <c r="S16" s="192"/>
    </row>
    <row r="17" spans="2:18" ht="13.5" customHeight="1">
      <c r="B17" s="279">
        <v>10</v>
      </c>
      <c r="C17" s="278" t="s">
        <v>874</v>
      </c>
      <c r="D17" s="278"/>
      <c r="E17" s="278"/>
      <c r="F17" s="278"/>
      <c r="G17" s="278"/>
      <c r="H17" s="278"/>
      <c r="I17" s="278"/>
      <c r="J17" s="278"/>
      <c r="K17" s="278"/>
      <c r="L17" s="278"/>
      <c r="M17" s="278">
        <v>1</v>
      </c>
      <c r="N17" s="278">
        <v>1</v>
      </c>
      <c r="O17" s="300">
        <v>1</v>
      </c>
      <c r="R17" s="192"/>
    </row>
    <row r="18" spans="2:15" ht="13.5" customHeight="1">
      <c r="B18" s="279">
        <v>11</v>
      </c>
      <c r="C18" s="278" t="s">
        <v>741</v>
      </c>
      <c r="D18" s="278"/>
      <c r="E18" s="278"/>
      <c r="F18" s="278"/>
      <c r="G18" s="278"/>
      <c r="H18" s="278"/>
      <c r="I18" s="278"/>
      <c r="J18" s="278"/>
      <c r="K18" s="278"/>
      <c r="L18" s="278">
        <v>1</v>
      </c>
      <c r="M18" s="278">
        <v>1</v>
      </c>
      <c r="N18" s="278">
        <v>1</v>
      </c>
      <c r="O18" s="300">
        <v>1</v>
      </c>
    </row>
    <row r="19" spans="2:15" ht="13.5" customHeight="1">
      <c r="B19" s="279">
        <v>12</v>
      </c>
      <c r="C19" s="278" t="s">
        <v>875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300">
        <v>1</v>
      </c>
    </row>
    <row r="20" spans="2:15" ht="13.5" customHeight="1">
      <c r="B20" s="279">
        <v>13</v>
      </c>
      <c r="C20" s="278" t="s">
        <v>876</v>
      </c>
      <c r="D20" s="278"/>
      <c r="E20" s="278"/>
      <c r="F20" s="278"/>
      <c r="G20" s="278"/>
      <c r="H20" s="278"/>
      <c r="I20" s="278">
        <v>1</v>
      </c>
      <c r="J20" s="278">
        <v>1</v>
      </c>
      <c r="K20" s="278">
        <v>1</v>
      </c>
      <c r="L20" s="278">
        <v>1</v>
      </c>
      <c r="M20" s="278">
        <v>1</v>
      </c>
      <c r="N20" s="278">
        <v>1</v>
      </c>
      <c r="O20" s="300">
        <v>1</v>
      </c>
    </row>
    <row r="21" spans="4:15" ht="13.5" customHeight="1">
      <c r="D21" s="278">
        <f aca="true" t="shared" si="0" ref="D21:O21">SUM(D8:D20)</f>
        <v>14</v>
      </c>
      <c r="E21" s="278">
        <f t="shared" si="0"/>
        <v>21</v>
      </c>
      <c r="F21" s="278">
        <f t="shared" si="0"/>
        <v>25</v>
      </c>
      <c r="G21" s="278">
        <f t="shared" si="0"/>
        <v>27</v>
      </c>
      <c r="H21" s="278">
        <f t="shared" si="0"/>
        <v>31</v>
      </c>
      <c r="I21" s="278">
        <f t="shared" si="0"/>
        <v>40</v>
      </c>
      <c r="J21" s="278">
        <f t="shared" si="0"/>
        <v>42</v>
      </c>
      <c r="K21" s="278">
        <f t="shared" si="0"/>
        <v>44</v>
      </c>
      <c r="L21" s="278">
        <f t="shared" si="0"/>
        <v>48</v>
      </c>
      <c r="M21" s="278">
        <f t="shared" si="0"/>
        <v>56</v>
      </c>
      <c r="N21" s="278">
        <f t="shared" si="0"/>
        <v>58</v>
      </c>
      <c r="O21" s="300">
        <f t="shared" si="0"/>
        <v>70</v>
      </c>
    </row>
  </sheetData>
  <mergeCells count="3">
    <mergeCell ref="C3:O3"/>
    <mergeCell ref="C4:O4"/>
    <mergeCell ref="C5:O5"/>
  </mergeCells>
  <printOptions horizontalCentered="1"/>
  <pageMargins left="0.3937007874015748" right="0.1968503937007874" top="0.984251968503937" bottom="0.984251968503937" header="0.5118110236220472" footer="0.5118110236220472"/>
  <pageSetup horizontalDpi="180" verticalDpi="180" orientation="portrait" paperSize="9" r:id="rId1"/>
  <headerFooter alignWithMargins="0">
    <oddFooter>&amp;CVeidots LPAA no CSDD datiem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T58"/>
  <sheetViews>
    <sheetView workbookViewId="0" topLeftCell="A1">
      <selection activeCell="B2" sqref="B2:N2"/>
    </sheetView>
  </sheetViews>
  <sheetFormatPr defaultColWidth="9.140625" defaultRowHeight="13.5" customHeight="1"/>
  <cols>
    <col min="1" max="1" width="2.28125" style="283" customWidth="1"/>
    <col min="2" max="2" width="4.28125" style="283" customWidth="1"/>
    <col min="3" max="3" width="18.421875" style="283" customWidth="1"/>
    <col min="4" max="14" width="5.8515625" style="283" customWidth="1"/>
    <col min="15" max="15" width="5.8515625" style="286" customWidth="1"/>
    <col min="16" max="16" width="9.140625" style="283" customWidth="1"/>
    <col min="17" max="17" width="9.8515625" style="283" customWidth="1"/>
    <col min="18" max="18" width="3.8515625" style="283" customWidth="1"/>
    <col min="19" max="19" width="14.00390625" style="283" customWidth="1"/>
    <col min="20" max="16384" width="9.140625" style="283" customWidth="1"/>
  </cols>
  <sheetData>
    <row r="1" spans="13:19" ht="13.5" customHeight="1">
      <c r="M1" s="284"/>
      <c r="N1" s="284"/>
      <c r="Q1" s="285"/>
      <c r="R1" s="286"/>
      <c r="S1" s="287"/>
    </row>
    <row r="2" spans="2:14" ht="13.5" customHeight="1">
      <c r="B2" s="313" t="s">
        <v>927</v>
      </c>
      <c r="C2" s="314"/>
      <c r="D2" s="314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2:14" ht="13.5" customHeight="1">
      <c r="B3" s="313" t="s">
        <v>928</v>
      </c>
      <c r="C3" s="314"/>
      <c r="D3" s="314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2:14" ht="13.5" customHeight="1">
      <c r="B4" s="313" t="s">
        <v>929</v>
      </c>
      <c r="C4" s="314"/>
      <c r="D4" s="314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6" ht="13.5" customHeight="1">
      <c r="B5" s="289"/>
      <c r="C5" s="290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85"/>
      <c r="P5" s="288"/>
    </row>
    <row r="6" spans="2:20" ht="13.5" customHeight="1">
      <c r="B6" s="292" t="s">
        <v>859</v>
      </c>
      <c r="C6" s="293" t="s">
        <v>60</v>
      </c>
      <c r="D6" s="292" t="s">
        <v>61</v>
      </c>
      <c r="E6" s="292" t="s">
        <v>860</v>
      </c>
      <c r="F6" s="292" t="s">
        <v>861</v>
      </c>
      <c r="G6" s="292" t="s">
        <v>862</v>
      </c>
      <c r="H6" s="292" t="s">
        <v>863</v>
      </c>
      <c r="I6" s="292" t="s">
        <v>864</v>
      </c>
      <c r="J6" s="292" t="s">
        <v>865</v>
      </c>
      <c r="K6" s="292" t="s">
        <v>866</v>
      </c>
      <c r="L6" s="292" t="s">
        <v>867</v>
      </c>
      <c r="M6" s="292" t="s">
        <v>868</v>
      </c>
      <c r="N6" s="292" t="s">
        <v>869</v>
      </c>
      <c r="O6" s="301" t="s">
        <v>870</v>
      </c>
      <c r="P6" s="288"/>
      <c r="S6" s="288"/>
      <c r="T6" s="288"/>
    </row>
    <row r="7" spans="2:20" ht="13.5" customHeight="1">
      <c r="B7" s="292">
        <v>1</v>
      </c>
      <c r="C7" s="294" t="s">
        <v>10</v>
      </c>
      <c r="D7" s="295"/>
      <c r="E7" s="295">
        <v>3</v>
      </c>
      <c r="F7" s="295">
        <v>6</v>
      </c>
      <c r="G7" s="295">
        <v>11</v>
      </c>
      <c r="H7" s="295">
        <v>15</v>
      </c>
      <c r="I7" s="295">
        <v>15</v>
      </c>
      <c r="J7" s="295">
        <v>16</v>
      </c>
      <c r="K7" s="295">
        <v>19</v>
      </c>
      <c r="L7" s="295">
        <v>25</v>
      </c>
      <c r="M7" s="295">
        <v>26</v>
      </c>
      <c r="N7" s="295">
        <v>35</v>
      </c>
      <c r="O7" s="302">
        <v>36</v>
      </c>
      <c r="P7" s="288"/>
      <c r="S7" s="288"/>
      <c r="T7" s="288"/>
    </row>
    <row r="8" spans="2:20" ht="13.5" customHeight="1">
      <c r="B8" s="292">
        <v>2</v>
      </c>
      <c r="C8" s="294" t="s">
        <v>877</v>
      </c>
      <c r="D8" s="295"/>
      <c r="E8" s="295">
        <v>16</v>
      </c>
      <c r="F8" s="295">
        <v>17</v>
      </c>
      <c r="G8" s="295">
        <v>21</v>
      </c>
      <c r="H8" s="295">
        <v>23</v>
      </c>
      <c r="I8" s="295">
        <v>31</v>
      </c>
      <c r="J8" s="295">
        <v>33</v>
      </c>
      <c r="K8" s="295">
        <v>34</v>
      </c>
      <c r="L8" s="295">
        <v>34</v>
      </c>
      <c r="M8" s="295">
        <v>34</v>
      </c>
      <c r="N8" s="295">
        <v>34</v>
      </c>
      <c r="O8" s="302">
        <v>34</v>
      </c>
      <c r="P8" s="288"/>
      <c r="S8" s="288"/>
      <c r="T8" s="288"/>
    </row>
    <row r="9" spans="2:16" ht="13.5" customHeight="1">
      <c r="B9" s="292">
        <v>3</v>
      </c>
      <c r="C9" s="283" t="s">
        <v>17</v>
      </c>
      <c r="D9" s="295">
        <v>1</v>
      </c>
      <c r="E9" s="295">
        <v>2</v>
      </c>
      <c r="F9" s="295">
        <v>3</v>
      </c>
      <c r="G9" s="295">
        <v>9</v>
      </c>
      <c r="H9" s="295">
        <v>15</v>
      </c>
      <c r="I9" s="295">
        <v>18</v>
      </c>
      <c r="J9" s="295">
        <v>26</v>
      </c>
      <c r="K9" s="295">
        <v>28</v>
      </c>
      <c r="L9" s="295">
        <v>31</v>
      </c>
      <c r="M9" s="295">
        <v>31</v>
      </c>
      <c r="N9" s="295">
        <v>32</v>
      </c>
      <c r="O9" s="302">
        <v>32</v>
      </c>
      <c r="P9" s="288"/>
    </row>
    <row r="10" spans="2:16" ht="13.5" customHeight="1">
      <c r="B10" s="292">
        <v>4</v>
      </c>
      <c r="C10" s="295" t="s">
        <v>878</v>
      </c>
      <c r="D10" s="295">
        <v>3</v>
      </c>
      <c r="E10" s="295">
        <v>4</v>
      </c>
      <c r="F10" s="295">
        <v>8</v>
      </c>
      <c r="G10" s="295">
        <v>12</v>
      </c>
      <c r="H10" s="295">
        <v>15</v>
      </c>
      <c r="I10" s="295">
        <v>23</v>
      </c>
      <c r="J10" s="295">
        <v>26</v>
      </c>
      <c r="K10" s="295">
        <v>29</v>
      </c>
      <c r="L10" s="295">
        <v>29</v>
      </c>
      <c r="M10" s="295">
        <v>30</v>
      </c>
      <c r="N10" s="295">
        <v>30</v>
      </c>
      <c r="O10" s="302">
        <v>30</v>
      </c>
      <c r="P10" s="288"/>
    </row>
    <row r="11" spans="2:16" ht="13.5" customHeight="1">
      <c r="B11" s="292">
        <v>5</v>
      </c>
      <c r="C11" s="283" t="s">
        <v>879</v>
      </c>
      <c r="D11" s="295">
        <v>1</v>
      </c>
      <c r="E11" s="295">
        <v>1</v>
      </c>
      <c r="F11" s="295">
        <v>3</v>
      </c>
      <c r="G11" s="295">
        <v>14</v>
      </c>
      <c r="H11" s="295">
        <v>16</v>
      </c>
      <c r="I11" s="295">
        <v>18</v>
      </c>
      <c r="J11" s="295">
        <v>22</v>
      </c>
      <c r="K11" s="295">
        <v>24</v>
      </c>
      <c r="L11" s="295">
        <v>26</v>
      </c>
      <c r="M11" s="295">
        <v>26</v>
      </c>
      <c r="N11" s="295">
        <v>26</v>
      </c>
      <c r="O11" s="302">
        <v>26</v>
      </c>
      <c r="P11" s="288"/>
    </row>
    <row r="12" spans="2:16" ht="13.5" customHeight="1">
      <c r="B12" s="292">
        <v>6</v>
      </c>
      <c r="C12" s="294" t="s">
        <v>50</v>
      </c>
      <c r="D12" s="295"/>
      <c r="E12" s="295">
        <v>1</v>
      </c>
      <c r="F12" s="295">
        <v>2</v>
      </c>
      <c r="G12" s="295">
        <v>6</v>
      </c>
      <c r="H12" s="295">
        <v>9</v>
      </c>
      <c r="I12" s="295">
        <v>11</v>
      </c>
      <c r="J12" s="295">
        <v>11</v>
      </c>
      <c r="K12" s="295">
        <v>13</v>
      </c>
      <c r="L12" s="295">
        <v>13</v>
      </c>
      <c r="M12" s="295">
        <v>15</v>
      </c>
      <c r="N12" s="295">
        <v>16</v>
      </c>
      <c r="O12" s="302">
        <v>17</v>
      </c>
      <c r="P12" s="288"/>
    </row>
    <row r="13" spans="2:16" ht="13.5" customHeight="1">
      <c r="B13" s="292">
        <v>7</v>
      </c>
      <c r="C13" s="295" t="s">
        <v>880</v>
      </c>
      <c r="D13" s="295"/>
      <c r="E13" s="295">
        <v>1</v>
      </c>
      <c r="F13" s="295">
        <v>2</v>
      </c>
      <c r="G13" s="295">
        <v>7</v>
      </c>
      <c r="H13" s="295">
        <v>10</v>
      </c>
      <c r="I13" s="295">
        <v>14</v>
      </c>
      <c r="J13" s="295">
        <v>15</v>
      </c>
      <c r="K13" s="295">
        <v>16</v>
      </c>
      <c r="L13" s="295">
        <v>17</v>
      </c>
      <c r="M13" s="295">
        <v>17</v>
      </c>
      <c r="N13" s="295">
        <v>17</v>
      </c>
      <c r="O13" s="302">
        <v>17</v>
      </c>
      <c r="P13" s="288"/>
    </row>
    <row r="14" spans="2:20" ht="13.5" customHeight="1">
      <c r="B14" s="292">
        <v>8</v>
      </c>
      <c r="C14" s="283" t="s">
        <v>881</v>
      </c>
      <c r="D14" s="295">
        <v>2</v>
      </c>
      <c r="E14" s="295">
        <v>2</v>
      </c>
      <c r="F14" s="295">
        <v>2</v>
      </c>
      <c r="G14" s="295">
        <v>5</v>
      </c>
      <c r="H14" s="295">
        <v>6</v>
      </c>
      <c r="I14" s="295">
        <v>8</v>
      </c>
      <c r="J14" s="295">
        <v>12</v>
      </c>
      <c r="K14" s="295">
        <v>14</v>
      </c>
      <c r="L14" s="295">
        <v>15</v>
      </c>
      <c r="M14" s="295">
        <v>15</v>
      </c>
      <c r="N14" s="295">
        <v>16</v>
      </c>
      <c r="O14" s="302">
        <v>16</v>
      </c>
      <c r="P14" s="288"/>
      <c r="S14" s="288"/>
      <c r="T14" s="288"/>
    </row>
    <row r="15" spans="2:20" ht="13.5" customHeight="1">
      <c r="B15" s="292">
        <v>9</v>
      </c>
      <c r="C15" s="294" t="s">
        <v>882</v>
      </c>
      <c r="D15" s="295"/>
      <c r="E15" s="295"/>
      <c r="F15" s="295"/>
      <c r="G15" s="295">
        <v>4</v>
      </c>
      <c r="H15" s="295">
        <v>6</v>
      </c>
      <c r="I15" s="295">
        <v>8</v>
      </c>
      <c r="J15" s="295">
        <v>12</v>
      </c>
      <c r="K15" s="295">
        <v>12</v>
      </c>
      <c r="L15" s="295">
        <v>12</v>
      </c>
      <c r="M15" s="295">
        <v>12</v>
      </c>
      <c r="N15" s="295">
        <v>13</v>
      </c>
      <c r="O15" s="302">
        <v>13</v>
      </c>
      <c r="P15" s="288"/>
      <c r="S15" s="288"/>
      <c r="T15" s="288"/>
    </row>
    <row r="16" spans="2:20" ht="13.5" customHeight="1">
      <c r="B16" s="292">
        <v>10</v>
      </c>
      <c r="C16" s="294" t="s">
        <v>883</v>
      </c>
      <c r="D16" s="295"/>
      <c r="E16" s="295"/>
      <c r="F16" s="295"/>
      <c r="G16" s="295">
        <v>2</v>
      </c>
      <c r="H16" s="295">
        <v>3</v>
      </c>
      <c r="I16" s="295">
        <v>5</v>
      </c>
      <c r="J16" s="295">
        <v>11</v>
      </c>
      <c r="K16" s="295">
        <v>11</v>
      </c>
      <c r="L16" s="295">
        <v>11</v>
      </c>
      <c r="M16" s="295">
        <v>12</v>
      </c>
      <c r="N16" s="295">
        <v>12</v>
      </c>
      <c r="O16" s="302">
        <v>13</v>
      </c>
      <c r="P16" s="288"/>
      <c r="S16" s="288"/>
      <c r="T16" s="288"/>
    </row>
    <row r="17" spans="2:20" ht="13.5" customHeight="1">
      <c r="B17" s="292">
        <v>11</v>
      </c>
      <c r="C17" s="294" t="s">
        <v>884</v>
      </c>
      <c r="D17" s="295">
        <v>1</v>
      </c>
      <c r="E17" s="295">
        <v>1</v>
      </c>
      <c r="F17" s="295">
        <v>2</v>
      </c>
      <c r="G17" s="295">
        <v>10</v>
      </c>
      <c r="H17" s="295">
        <v>12</v>
      </c>
      <c r="I17" s="295">
        <v>12</v>
      </c>
      <c r="J17" s="295">
        <v>12</v>
      </c>
      <c r="K17" s="295">
        <v>12</v>
      </c>
      <c r="L17" s="295">
        <v>12</v>
      </c>
      <c r="M17" s="295">
        <v>12</v>
      </c>
      <c r="N17" s="295">
        <v>12</v>
      </c>
      <c r="O17" s="302">
        <v>12</v>
      </c>
      <c r="P17" s="288"/>
      <c r="S17" s="288"/>
      <c r="T17" s="288"/>
    </row>
    <row r="18" spans="2:20" ht="13.5" customHeight="1">
      <c r="B18" s="292">
        <v>12</v>
      </c>
      <c r="C18" s="294" t="s">
        <v>885</v>
      </c>
      <c r="D18" s="295"/>
      <c r="E18" s="295">
        <v>1</v>
      </c>
      <c r="F18" s="295">
        <v>1</v>
      </c>
      <c r="G18" s="295">
        <v>6</v>
      </c>
      <c r="H18" s="295">
        <v>9</v>
      </c>
      <c r="I18" s="295">
        <v>9</v>
      </c>
      <c r="J18" s="295">
        <v>10</v>
      </c>
      <c r="K18" s="295">
        <v>10</v>
      </c>
      <c r="L18" s="295">
        <v>10</v>
      </c>
      <c r="M18" s="295">
        <v>10</v>
      </c>
      <c r="N18" s="295">
        <v>10</v>
      </c>
      <c r="O18" s="302">
        <v>10</v>
      </c>
      <c r="P18" s="288"/>
      <c r="S18" s="288"/>
      <c r="T18" s="288"/>
    </row>
    <row r="19" spans="2:20" ht="13.5" customHeight="1">
      <c r="B19" s="292">
        <v>13</v>
      </c>
      <c r="C19" s="294" t="s">
        <v>27</v>
      </c>
      <c r="D19" s="295"/>
      <c r="E19" s="295">
        <v>2</v>
      </c>
      <c r="F19" s="295">
        <v>2</v>
      </c>
      <c r="G19" s="295">
        <v>4</v>
      </c>
      <c r="H19" s="295">
        <v>5</v>
      </c>
      <c r="I19" s="295">
        <v>6</v>
      </c>
      <c r="J19" s="295">
        <v>6</v>
      </c>
      <c r="K19" s="295">
        <v>7</v>
      </c>
      <c r="L19" s="295">
        <v>7</v>
      </c>
      <c r="M19" s="295">
        <v>7</v>
      </c>
      <c r="N19" s="295">
        <v>8</v>
      </c>
      <c r="O19" s="302">
        <v>8</v>
      </c>
      <c r="P19" s="288"/>
      <c r="S19" s="288"/>
      <c r="T19" s="288"/>
    </row>
    <row r="20" spans="2:20" ht="13.5" customHeight="1">
      <c r="B20" s="292">
        <v>14</v>
      </c>
      <c r="C20" s="294" t="s">
        <v>886</v>
      </c>
      <c r="D20" s="295"/>
      <c r="E20" s="295"/>
      <c r="F20" s="295"/>
      <c r="G20" s="295">
        <v>1</v>
      </c>
      <c r="H20" s="295">
        <v>1</v>
      </c>
      <c r="I20" s="295">
        <v>2</v>
      </c>
      <c r="J20" s="295">
        <v>3</v>
      </c>
      <c r="K20" s="295">
        <v>4</v>
      </c>
      <c r="L20" s="295">
        <v>5</v>
      </c>
      <c r="M20" s="295">
        <v>6</v>
      </c>
      <c r="N20" s="295">
        <v>6</v>
      </c>
      <c r="O20" s="302">
        <v>7</v>
      </c>
      <c r="P20" s="288"/>
      <c r="S20" s="288"/>
      <c r="T20" s="288"/>
    </row>
    <row r="21" spans="2:20" ht="13.5" customHeight="1">
      <c r="B21" s="292">
        <v>15</v>
      </c>
      <c r="C21" s="294" t="s">
        <v>887</v>
      </c>
      <c r="D21" s="295">
        <v>1</v>
      </c>
      <c r="E21" s="295">
        <v>1</v>
      </c>
      <c r="F21" s="295">
        <v>1</v>
      </c>
      <c r="G21" s="295">
        <v>3</v>
      </c>
      <c r="H21" s="295">
        <v>4</v>
      </c>
      <c r="I21" s="295">
        <v>5</v>
      </c>
      <c r="J21" s="295">
        <v>5</v>
      </c>
      <c r="K21" s="295">
        <v>6</v>
      </c>
      <c r="L21" s="295">
        <v>6</v>
      </c>
      <c r="M21" s="295">
        <v>6</v>
      </c>
      <c r="N21" s="295">
        <v>7</v>
      </c>
      <c r="O21" s="302">
        <v>7</v>
      </c>
      <c r="P21" s="288"/>
      <c r="S21" s="288"/>
      <c r="T21" s="288"/>
    </row>
    <row r="22" spans="2:20" ht="13.5" customHeight="1">
      <c r="B22" s="292">
        <v>16</v>
      </c>
      <c r="C22" s="294" t="s">
        <v>888</v>
      </c>
      <c r="D22" s="295"/>
      <c r="E22" s="295"/>
      <c r="F22" s="295"/>
      <c r="G22" s="295"/>
      <c r="H22" s="295">
        <v>1</v>
      </c>
      <c r="I22" s="295">
        <v>2</v>
      </c>
      <c r="J22" s="295">
        <v>6</v>
      </c>
      <c r="K22" s="295">
        <v>7</v>
      </c>
      <c r="L22" s="295">
        <v>7</v>
      </c>
      <c r="M22" s="295">
        <v>7</v>
      </c>
      <c r="N22" s="295">
        <v>7</v>
      </c>
      <c r="O22" s="302">
        <v>7</v>
      </c>
      <c r="P22" s="288"/>
      <c r="S22" s="288"/>
      <c r="T22" s="288"/>
    </row>
    <row r="23" spans="2:20" ht="13.5" customHeight="1">
      <c r="B23" s="292">
        <v>17</v>
      </c>
      <c r="C23" s="294" t="s">
        <v>889</v>
      </c>
      <c r="D23" s="295">
        <v>1</v>
      </c>
      <c r="E23" s="295">
        <v>1</v>
      </c>
      <c r="F23" s="295">
        <v>2</v>
      </c>
      <c r="G23" s="295">
        <v>4</v>
      </c>
      <c r="H23" s="295">
        <v>5</v>
      </c>
      <c r="I23" s="295">
        <v>5</v>
      </c>
      <c r="J23" s="295">
        <v>5</v>
      </c>
      <c r="K23" s="295">
        <v>6</v>
      </c>
      <c r="L23" s="295">
        <v>6</v>
      </c>
      <c r="M23" s="295">
        <v>6</v>
      </c>
      <c r="N23" s="295">
        <v>6</v>
      </c>
      <c r="O23" s="302">
        <v>6</v>
      </c>
      <c r="P23" s="288"/>
      <c r="S23" s="288"/>
      <c r="T23" s="288"/>
    </row>
    <row r="24" spans="2:20" ht="13.5" customHeight="1">
      <c r="B24" s="292">
        <v>18</v>
      </c>
      <c r="C24" s="294" t="s">
        <v>890</v>
      </c>
      <c r="D24" s="295"/>
      <c r="E24" s="295"/>
      <c r="F24" s="295"/>
      <c r="G24" s="295"/>
      <c r="H24" s="295"/>
      <c r="I24" s="295"/>
      <c r="J24" s="295">
        <v>2</v>
      </c>
      <c r="K24" s="295">
        <v>5</v>
      </c>
      <c r="L24" s="295">
        <v>5</v>
      </c>
      <c r="M24" s="295">
        <v>5</v>
      </c>
      <c r="N24" s="295">
        <v>5</v>
      </c>
      <c r="O24" s="302">
        <v>5</v>
      </c>
      <c r="P24" s="288"/>
      <c r="S24" s="288"/>
      <c r="T24" s="288"/>
    </row>
    <row r="25" spans="2:20" ht="13.5" customHeight="1">
      <c r="B25" s="292">
        <v>19</v>
      </c>
      <c r="C25" s="294" t="s">
        <v>891</v>
      </c>
      <c r="D25" s="295"/>
      <c r="E25" s="295"/>
      <c r="F25" s="295"/>
      <c r="G25" s="295"/>
      <c r="H25" s="295">
        <v>1</v>
      </c>
      <c r="I25" s="295">
        <v>2</v>
      </c>
      <c r="J25" s="295">
        <v>4</v>
      </c>
      <c r="K25" s="295">
        <v>5</v>
      </c>
      <c r="L25" s="295">
        <v>5</v>
      </c>
      <c r="M25" s="295">
        <v>5</v>
      </c>
      <c r="N25" s="295">
        <v>5</v>
      </c>
      <c r="O25" s="302">
        <v>5</v>
      </c>
      <c r="P25" s="288"/>
      <c r="S25" s="288"/>
      <c r="T25" s="288"/>
    </row>
    <row r="26" spans="2:20" ht="13.5" customHeight="1">
      <c r="B26" s="292">
        <v>20</v>
      </c>
      <c r="C26" s="294" t="s">
        <v>892</v>
      </c>
      <c r="D26" s="295"/>
      <c r="E26" s="295"/>
      <c r="F26" s="295"/>
      <c r="G26" s="295">
        <v>1</v>
      </c>
      <c r="H26" s="295">
        <v>3</v>
      </c>
      <c r="I26" s="295">
        <v>4</v>
      </c>
      <c r="J26" s="295">
        <v>4</v>
      </c>
      <c r="K26" s="295">
        <v>4</v>
      </c>
      <c r="L26" s="295">
        <v>4</v>
      </c>
      <c r="M26" s="295">
        <v>4</v>
      </c>
      <c r="N26" s="295">
        <v>4</v>
      </c>
      <c r="O26" s="302">
        <v>4</v>
      </c>
      <c r="P26" s="288"/>
      <c r="S26" s="288"/>
      <c r="T26" s="288"/>
    </row>
    <row r="27" spans="2:20" ht="13.5" customHeight="1">
      <c r="B27" s="292">
        <v>21</v>
      </c>
      <c r="C27" s="294" t="s">
        <v>893</v>
      </c>
      <c r="D27" s="295"/>
      <c r="E27" s="295"/>
      <c r="F27" s="295"/>
      <c r="G27" s="295">
        <v>1</v>
      </c>
      <c r="H27" s="295">
        <v>1</v>
      </c>
      <c r="I27" s="295">
        <v>2</v>
      </c>
      <c r="J27" s="295">
        <v>3</v>
      </c>
      <c r="K27" s="295">
        <v>4</v>
      </c>
      <c r="L27" s="295">
        <v>4</v>
      </c>
      <c r="M27" s="295">
        <v>4</v>
      </c>
      <c r="N27" s="295">
        <v>4</v>
      </c>
      <c r="O27" s="302">
        <v>4</v>
      </c>
      <c r="P27" s="288"/>
      <c r="S27" s="288"/>
      <c r="T27" s="288"/>
    </row>
    <row r="28" spans="2:20" ht="13.5" customHeight="1">
      <c r="B28" s="292">
        <v>22</v>
      </c>
      <c r="C28" s="294" t="s">
        <v>894</v>
      </c>
      <c r="D28" s="295"/>
      <c r="E28" s="295">
        <v>1</v>
      </c>
      <c r="F28" s="295">
        <v>1</v>
      </c>
      <c r="G28" s="295">
        <v>3</v>
      </c>
      <c r="H28" s="295">
        <v>4</v>
      </c>
      <c r="I28" s="295">
        <v>4</v>
      </c>
      <c r="J28" s="295">
        <v>4</v>
      </c>
      <c r="K28" s="295">
        <v>4</v>
      </c>
      <c r="L28" s="295">
        <v>4</v>
      </c>
      <c r="M28" s="295">
        <v>4</v>
      </c>
      <c r="N28" s="295">
        <v>4</v>
      </c>
      <c r="O28" s="302">
        <v>4</v>
      </c>
      <c r="P28" s="288"/>
      <c r="S28" s="288"/>
      <c r="T28" s="288"/>
    </row>
    <row r="29" spans="2:20" ht="13.5" customHeight="1">
      <c r="B29" s="292">
        <v>23</v>
      </c>
      <c r="C29" s="294" t="s">
        <v>895</v>
      </c>
      <c r="D29" s="295">
        <v>1</v>
      </c>
      <c r="E29" s="295">
        <v>1</v>
      </c>
      <c r="F29" s="295">
        <v>2</v>
      </c>
      <c r="G29" s="295">
        <v>2</v>
      </c>
      <c r="H29" s="295">
        <v>3</v>
      </c>
      <c r="I29" s="295">
        <v>3</v>
      </c>
      <c r="J29" s="295">
        <v>4</v>
      </c>
      <c r="K29" s="295">
        <v>4</v>
      </c>
      <c r="L29" s="295">
        <v>4</v>
      </c>
      <c r="M29" s="295">
        <v>4</v>
      </c>
      <c r="N29" s="295">
        <v>4</v>
      </c>
      <c r="O29" s="302">
        <v>4</v>
      </c>
      <c r="P29" s="288"/>
      <c r="S29" s="288"/>
      <c r="T29" s="288"/>
    </row>
    <row r="30" spans="2:20" ht="13.5" customHeight="1">
      <c r="B30" s="292">
        <v>24</v>
      </c>
      <c r="C30" s="294" t="s">
        <v>896</v>
      </c>
      <c r="D30" s="295"/>
      <c r="E30" s="295">
        <v>1</v>
      </c>
      <c r="F30" s="295">
        <v>1</v>
      </c>
      <c r="G30" s="295">
        <v>4</v>
      </c>
      <c r="H30" s="295">
        <v>4</v>
      </c>
      <c r="I30" s="295">
        <v>4</v>
      </c>
      <c r="J30" s="295">
        <v>4</v>
      </c>
      <c r="K30" s="295">
        <v>4</v>
      </c>
      <c r="L30" s="295">
        <v>4</v>
      </c>
      <c r="M30" s="295">
        <v>4</v>
      </c>
      <c r="N30" s="295">
        <v>4</v>
      </c>
      <c r="O30" s="302">
        <v>4</v>
      </c>
      <c r="P30" s="288"/>
      <c r="S30" s="288"/>
      <c r="T30" s="288"/>
    </row>
    <row r="31" spans="2:20" ht="13.5" customHeight="1">
      <c r="B31" s="292">
        <v>25</v>
      </c>
      <c r="C31" s="294" t="s">
        <v>897</v>
      </c>
      <c r="D31" s="295"/>
      <c r="E31" s="295"/>
      <c r="F31" s="295"/>
      <c r="G31" s="295">
        <v>1</v>
      </c>
      <c r="H31" s="295">
        <v>1</v>
      </c>
      <c r="I31" s="295">
        <v>2</v>
      </c>
      <c r="J31" s="295">
        <v>2</v>
      </c>
      <c r="K31" s="295">
        <v>2</v>
      </c>
      <c r="L31" s="295">
        <v>2</v>
      </c>
      <c r="M31" s="295">
        <v>3</v>
      </c>
      <c r="N31" s="295">
        <v>3</v>
      </c>
      <c r="O31" s="302">
        <v>3</v>
      </c>
      <c r="P31" s="288"/>
      <c r="S31" s="288"/>
      <c r="T31" s="288"/>
    </row>
    <row r="32" spans="2:20" ht="13.5" customHeight="1">
      <c r="B32" s="292">
        <v>26</v>
      </c>
      <c r="C32" s="294" t="s">
        <v>898</v>
      </c>
      <c r="D32" s="295"/>
      <c r="E32" s="295"/>
      <c r="F32" s="295"/>
      <c r="G32" s="295">
        <v>2</v>
      </c>
      <c r="H32" s="295">
        <v>3</v>
      </c>
      <c r="I32" s="295">
        <v>3</v>
      </c>
      <c r="J32" s="295">
        <v>3</v>
      </c>
      <c r="K32" s="295">
        <v>3</v>
      </c>
      <c r="L32" s="295">
        <v>3</v>
      </c>
      <c r="M32" s="295">
        <v>3</v>
      </c>
      <c r="N32" s="295">
        <v>3</v>
      </c>
      <c r="O32" s="302">
        <v>3</v>
      </c>
      <c r="P32" s="288"/>
      <c r="S32" s="288"/>
      <c r="T32" s="288"/>
    </row>
    <row r="33" spans="2:20" ht="13.5" customHeight="1">
      <c r="B33" s="292">
        <v>27</v>
      </c>
      <c r="C33" s="294" t="s">
        <v>899</v>
      </c>
      <c r="D33" s="295"/>
      <c r="E33" s="295"/>
      <c r="F33" s="295"/>
      <c r="G33" s="295"/>
      <c r="H33" s="295"/>
      <c r="I33" s="295"/>
      <c r="J33" s="295">
        <v>1</v>
      </c>
      <c r="K33" s="295">
        <v>3</v>
      </c>
      <c r="L33" s="295">
        <v>3</v>
      </c>
      <c r="M33" s="295">
        <v>3</v>
      </c>
      <c r="N33" s="295">
        <v>3</v>
      </c>
      <c r="O33" s="302">
        <v>3</v>
      </c>
      <c r="P33" s="288"/>
      <c r="S33" s="288"/>
      <c r="T33" s="288"/>
    </row>
    <row r="34" spans="2:20" ht="13.5" customHeight="1">
      <c r="B34" s="292">
        <v>28</v>
      </c>
      <c r="C34" s="294" t="s">
        <v>900</v>
      </c>
      <c r="D34" s="295"/>
      <c r="E34" s="295"/>
      <c r="F34" s="295"/>
      <c r="G34" s="295"/>
      <c r="H34" s="295"/>
      <c r="I34" s="295"/>
      <c r="J34" s="295">
        <v>1</v>
      </c>
      <c r="K34" s="295">
        <v>1</v>
      </c>
      <c r="L34" s="295">
        <v>1</v>
      </c>
      <c r="M34" s="295">
        <v>3</v>
      </c>
      <c r="N34" s="295">
        <v>3</v>
      </c>
      <c r="O34" s="302">
        <v>3</v>
      </c>
      <c r="P34" s="288"/>
      <c r="S34" s="288"/>
      <c r="T34" s="288"/>
    </row>
    <row r="35" spans="2:20" ht="13.5" customHeight="1">
      <c r="B35" s="292">
        <v>29</v>
      </c>
      <c r="C35" s="294" t="s">
        <v>901</v>
      </c>
      <c r="D35" s="295"/>
      <c r="E35" s="295"/>
      <c r="F35" s="295"/>
      <c r="G35" s="295"/>
      <c r="H35" s="295">
        <v>2</v>
      </c>
      <c r="I35" s="295">
        <v>3</v>
      </c>
      <c r="J35" s="295">
        <v>3</v>
      </c>
      <c r="K35" s="295">
        <v>3</v>
      </c>
      <c r="L35" s="295">
        <v>3</v>
      </c>
      <c r="M35" s="295">
        <v>3</v>
      </c>
      <c r="N35" s="295">
        <v>3</v>
      </c>
      <c r="O35" s="302">
        <v>3</v>
      </c>
      <c r="P35" s="288"/>
      <c r="S35" s="288"/>
      <c r="T35" s="288"/>
    </row>
    <row r="36" spans="2:20" ht="13.5" customHeight="1">
      <c r="B36" s="292">
        <v>30</v>
      </c>
      <c r="C36" s="294" t="s">
        <v>902</v>
      </c>
      <c r="D36" s="295">
        <v>2</v>
      </c>
      <c r="E36" s="295">
        <v>2</v>
      </c>
      <c r="F36" s="295">
        <v>2</v>
      </c>
      <c r="G36" s="295">
        <v>2</v>
      </c>
      <c r="H36" s="295">
        <v>2</v>
      </c>
      <c r="I36" s="295">
        <v>2</v>
      </c>
      <c r="J36" s="295">
        <v>2</v>
      </c>
      <c r="K36" s="295">
        <v>2</v>
      </c>
      <c r="L36" s="295">
        <v>2</v>
      </c>
      <c r="M36" s="295">
        <v>2</v>
      </c>
      <c r="N36" s="295">
        <v>2</v>
      </c>
      <c r="O36" s="302">
        <v>2</v>
      </c>
      <c r="P36" s="288"/>
      <c r="S36" s="288"/>
      <c r="T36" s="288"/>
    </row>
    <row r="37" spans="2:20" ht="13.5" customHeight="1">
      <c r="B37" s="292">
        <v>31</v>
      </c>
      <c r="C37" s="294" t="s">
        <v>903</v>
      </c>
      <c r="D37" s="295"/>
      <c r="E37" s="295"/>
      <c r="F37" s="295"/>
      <c r="G37" s="295"/>
      <c r="H37" s="295"/>
      <c r="I37" s="295">
        <v>1</v>
      </c>
      <c r="J37" s="295">
        <v>2</v>
      </c>
      <c r="K37" s="295">
        <v>2</v>
      </c>
      <c r="L37" s="295">
        <v>2</v>
      </c>
      <c r="M37" s="295">
        <v>2</v>
      </c>
      <c r="N37" s="295">
        <v>2</v>
      </c>
      <c r="O37" s="302">
        <v>2</v>
      </c>
      <c r="P37" s="288"/>
      <c r="S37" s="288"/>
      <c r="T37" s="288"/>
    </row>
    <row r="38" spans="2:20" ht="13.5" customHeight="1">
      <c r="B38" s="292">
        <v>32</v>
      </c>
      <c r="C38" s="294" t="s">
        <v>904</v>
      </c>
      <c r="D38" s="295"/>
      <c r="E38" s="295"/>
      <c r="F38" s="295"/>
      <c r="G38" s="295"/>
      <c r="H38" s="295"/>
      <c r="I38" s="295">
        <v>1</v>
      </c>
      <c r="J38" s="295">
        <v>2</v>
      </c>
      <c r="K38" s="295">
        <v>2</v>
      </c>
      <c r="L38" s="295">
        <v>2</v>
      </c>
      <c r="M38" s="295">
        <v>2</v>
      </c>
      <c r="N38" s="295">
        <v>2</v>
      </c>
      <c r="O38" s="302">
        <v>2</v>
      </c>
      <c r="P38" s="288"/>
      <c r="S38" s="288"/>
      <c r="T38" s="288"/>
    </row>
    <row r="39" spans="2:20" ht="13.5" customHeight="1">
      <c r="B39" s="292">
        <v>33</v>
      </c>
      <c r="C39" s="294" t="s">
        <v>905</v>
      </c>
      <c r="D39" s="295"/>
      <c r="E39" s="295"/>
      <c r="F39" s="295"/>
      <c r="G39" s="295">
        <v>1</v>
      </c>
      <c r="H39" s="295">
        <v>2</v>
      </c>
      <c r="I39" s="295">
        <v>2</v>
      </c>
      <c r="J39" s="295">
        <v>2</v>
      </c>
      <c r="K39" s="295">
        <v>2</v>
      </c>
      <c r="L39" s="295">
        <v>2</v>
      </c>
      <c r="M39" s="295">
        <v>2</v>
      </c>
      <c r="N39" s="295">
        <v>2</v>
      </c>
      <c r="O39" s="302">
        <v>2</v>
      </c>
      <c r="P39" s="288"/>
      <c r="Q39" s="288"/>
      <c r="S39" s="288"/>
      <c r="T39" s="288"/>
    </row>
    <row r="40" spans="2:20" ht="13.5" customHeight="1">
      <c r="B40" s="292">
        <v>34</v>
      </c>
      <c r="C40" s="294" t="s">
        <v>906</v>
      </c>
      <c r="D40" s="295"/>
      <c r="E40" s="295"/>
      <c r="F40" s="295"/>
      <c r="G40" s="295">
        <v>1</v>
      </c>
      <c r="H40" s="295">
        <v>1</v>
      </c>
      <c r="I40" s="295">
        <v>2</v>
      </c>
      <c r="J40" s="295">
        <v>2</v>
      </c>
      <c r="K40" s="295">
        <v>2</v>
      </c>
      <c r="L40" s="295">
        <v>2</v>
      </c>
      <c r="M40" s="295">
        <v>2</v>
      </c>
      <c r="N40" s="295">
        <v>2</v>
      </c>
      <c r="O40" s="302">
        <v>2</v>
      </c>
      <c r="P40" s="288"/>
      <c r="Q40" s="288"/>
      <c r="S40" s="288"/>
      <c r="T40" s="288"/>
    </row>
    <row r="41" spans="2:20" ht="13.5" customHeight="1">
      <c r="B41" s="292">
        <v>35</v>
      </c>
      <c r="C41" s="294" t="s">
        <v>907</v>
      </c>
      <c r="D41" s="295"/>
      <c r="E41" s="295"/>
      <c r="F41" s="295"/>
      <c r="G41" s="295"/>
      <c r="H41" s="295"/>
      <c r="I41" s="295"/>
      <c r="J41" s="295"/>
      <c r="K41" s="295">
        <v>1</v>
      </c>
      <c r="L41" s="295">
        <v>1</v>
      </c>
      <c r="M41" s="295">
        <v>1</v>
      </c>
      <c r="N41" s="295">
        <v>1</v>
      </c>
      <c r="O41" s="302">
        <v>1</v>
      </c>
      <c r="P41" s="288"/>
      <c r="S41" s="288"/>
      <c r="T41" s="288"/>
    </row>
    <row r="42" spans="2:20" ht="13.5" customHeight="1">
      <c r="B42" s="292">
        <v>36</v>
      </c>
      <c r="C42" s="294" t="s">
        <v>908</v>
      </c>
      <c r="D42" s="295"/>
      <c r="E42" s="295"/>
      <c r="F42" s="295"/>
      <c r="G42" s="295"/>
      <c r="H42" s="295"/>
      <c r="I42" s="295">
        <v>1</v>
      </c>
      <c r="J42" s="295">
        <v>1</v>
      </c>
      <c r="K42" s="295">
        <v>1</v>
      </c>
      <c r="L42" s="295">
        <v>1</v>
      </c>
      <c r="M42" s="295">
        <v>1</v>
      </c>
      <c r="N42" s="295">
        <v>1</v>
      </c>
      <c r="O42" s="302">
        <v>1</v>
      </c>
      <c r="P42" s="288"/>
      <c r="S42" s="288"/>
      <c r="T42" s="288"/>
    </row>
    <row r="43" spans="2:20" ht="13.5" customHeight="1">
      <c r="B43" s="292">
        <v>37</v>
      </c>
      <c r="C43" s="294" t="s">
        <v>909</v>
      </c>
      <c r="D43" s="295"/>
      <c r="E43" s="295"/>
      <c r="F43" s="295"/>
      <c r="G43" s="295"/>
      <c r="H43" s="295"/>
      <c r="I43" s="295">
        <v>1</v>
      </c>
      <c r="J43" s="295">
        <v>1</v>
      </c>
      <c r="K43" s="295">
        <v>1</v>
      </c>
      <c r="L43" s="295">
        <v>1</v>
      </c>
      <c r="M43" s="295">
        <v>1</v>
      </c>
      <c r="N43" s="295">
        <v>1</v>
      </c>
      <c r="O43" s="302">
        <v>1</v>
      </c>
      <c r="P43" s="288"/>
      <c r="S43" s="288"/>
      <c r="T43" s="288"/>
    </row>
    <row r="44" spans="2:20" ht="13.5" customHeight="1">
      <c r="B44" s="292">
        <v>38</v>
      </c>
      <c r="C44" s="294" t="s">
        <v>910</v>
      </c>
      <c r="D44" s="295"/>
      <c r="E44" s="295"/>
      <c r="F44" s="295"/>
      <c r="G44" s="295"/>
      <c r="H44" s="295"/>
      <c r="I44" s="295">
        <v>1</v>
      </c>
      <c r="J44" s="295">
        <v>1</v>
      </c>
      <c r="K44" s="295">
        <v>1</v>
      </c>
      <c r="L44" s="295">
        <v>1</v>
      </c>
      <c r="M44" s="295">
        <v>1</v>
      </c>
      <c r="N44" s="295">
        <v>1</v>
      </c>
      <c r="O44" s="302">
        <v>1</v>
      </c>
      <c r="P44" s="288"/>
      <c r="S44" s="288"/>
      <c r="T44" s="288"/>
    </row>
    <row r="45" spans="2:20" ht="13.5" customHeight="1">
      <c r="B45" s="292">
        <v>39</v>
      </c>
      <c r="C45" s="294" t="s">
        <v>911</v>
      </c>
      <c r="D45" s="295"/>
      <c r="E45" s="295"/>
      <c r="F45" s="295"/>
      <c r="G45" s="295">
        <v>1</v>
      </c>
      <c r="H45" s="295">
        <v>1</v>
      </c>
      <c r="I45" s="295">
        <v>1</v>
      </c>
      <c r="J45" s="295">
        <v>1</v>
      </c>
      <c r="K45" s="295">
        <v>1</v>
      </c>
      <c r="L45" s="295">
        <v>1</v>
      </c>
      <c r="M45" s="295">
        <v>1</v>
      </c>
      <c r="N45" s="295">
        <v>1</v>
      </c>
      <c r="O45" s="302">
        <v>1</v>
      </c>
      <c r="P45" s="288"/>
      <c r="S45" s="288"/>
      <c r="T45" s="288"/>
    </row>
    <row r="46" spans="2:20" ht="13.5" customHeight="1">
      <c r="B46" s="292">
        <v>40</v>
      </c>
      <c r="C46" s="294" t="s">
        <v>912</v>
      </c>
      <c r="D46" s="295"/>
      <c r="E46" s="295"/>
      <c r="F46" s="295"/>
      <c r="G46" s="295"/>
      <c r="H46" s="295"/>
      <c r="I46" s="295"/>
      <c r="J46" s="295">
        <v>1</v>
      </c>
      <c r="K46" s="295">
        <v>1</v>
      </c>
      <c r="L46" s="295">
        <v>1</v>
      </c>
      <c r="M46" s="295">
        <v>1</v>
      </c>
      <c r="N46" s="295">
        <v>1</v>
      </c>
      <c r="O46" s="302">
        <v>1</v>
      </c>
      <c r="P46" s="288"/>
      <c r="S46" s="288"/>
      <c r="T46" s="288"/>
    </row>
    <row r="47" spans="2:20" ht="13.5" customHeight="1">
      <c r="B47" s="292">
        <v>41</v>
      </c>
      <c r="C47" s="283" t="s">
        <v>913</v>
      </c>
      <c r="D47" s="295"/>
      <c r="E47" s="295"/>
      <c r="F47" s="295"/>
      <c r="G47" s="295"/>
      <c r="H47" s="295"/>
      <c r="I47" s="295">
        <v>1</v>
      </c>
      <c r="J47" s="295">
        <v>1</v>
      </c>
      <c r="K47" s="295">
        <v>1</v>
      </c>
      <c r="L47" s="295">
        <v>1</v>
      </c>
      <c r="M47" s="295">
        <v>1</v>
      </c>
      <c r="N47" s="295">
        <v>1</v>
      </c>
      <c r="O47" s="302">
        <v>1</v>
      </c>
      <c r="P47" s="288"/>
      <c r="S47" s="288"/>
      <c r="T47" s="288"/>
    </row>
    <row r="48" spans="2:20" ht="13.5" customHeight="1">
      <c r="B48" s="292">
        <v>42</v>
      </c>
      <c r="C48" s="294" t="s">
        <v>914</v>
      </c>
      <c r="D48" s="295"/>
      <c r="E48" s="295"/>
      <c r="F48" s="295"/>
      <c r="G48" s="295">
        <v>1</v>
      </c>
      <c r="H48" s="295">
        <v>1</v>
      </c>
      <c r="I48" s="295">
        <v>1</v>
      </c>
      <c r="J48" s="295">
        <v>1</v>
      </c>
      <c r="K48" s="295">
        <v>1</v>
      </c>
      <c r="L48" s="295">
        <v>1</v>
      </c>
      <c r="M48" s="295">
        <v>1</v>
      </c>
      <c r="N48" s="295">
        <v>1</v>
      </c>
      <c r="O48" s="302">
        <v>1</v>
      </c>
      <c r="P48" s="288"/>
      <c r="S48" s="288"/>
      <c r="T48" s="288"/>
    </row>
    <row r="49" spans="2:20" ht="13.5" customHeight="1">
      <c r="B49" s="292">
        <v>43</v>
      </c>
      <c r="C49" s="294" t="s">
        <v>915</v>
      </c>
      <c r="D49" s="295"/>
      <c r="E49" s="295"/>
      <c r="F49" s="295"/>
      <c r="G49" s="295"/>
      <c r="H49" s="295"/>
      <c r="I49" s="295">
        <v>1</v>
      </c>
      <c r="J49" s="295">
        <v>1</v>
      </c>
      <c r="K49" s="295">
        <v>1</v>
      </c>
      <c r="L49" s="295">
        <v>1</v>
      </c>
      <c r="M49" s="295">
        <v>1</v>
      </c>
      <c r="N49" s="295">
        <v>1</v>
      </c>
      <c r="O49" s="302">
        <v>1</v>
      </c>
      <c r="P49" s="288"/>
      <c r="S49" s="288"/>
      <c r="T49" s="288"/>
    </row>
    <row r="50" spans="2:20" ht="13.5" customHeight="1">
      <c r="B50" s="292">
        <v>44</v>
      </c>
      <c r="C50" s="294" t="s">
        <v>916</v>
      </c>
      <c r="D50" s="295">
        <v>1</v>
      </c>
      <c r="E50" s="295">
        <v>1</v>
      </c>
      <c r="F50" s="295">
        <v>1</v>
      </c>
      <c r="G50" s="295">
        <v>1</v>
      </c>
      <c r="H50" s="295">
        <v>1</v>
      </c>
      <c r="I50" s="295">
        <v>1</v>
      </c>
      <c r="J50" s="295">
        <v>1</v>
      </c>
      <c r="K50" s="295">
        <v>1</v>
      </c>
      <c r="L50" s="295">
        <v>1</v>
      </c>
      <c r="M50" s="295">
        <v>1</v>
      </c>
      <c r="N50" s="295">
        <v>1</v>
      </c>
      <c r="O50" s="302">
        <v>1</v>
      </c>
      <c r="P50" s="288"/>
      <c r="S50" s="288"/>
      <c r="T50" s="288"/>
    </row>
    <row r="51" spans="2:20" ht="13.5" customHeight="1">
      <c r="B51" s="292">
        <v>45</v>
      </c>
      <c r="C51" s="294" t="s">
        <v>917</v>
      </c>
      <c r="D51" s="295"/>
      <c r="E51" s="295"/>
      <c r="F51" s="295"/>
      <c r="G51" s="295"/>
      <c r="H51" s="295">
        <v>1</v>
      </c>
      <c r="I51" s="295">
        <v>1</v>
      </c>
      <c r="J51" s="295">
        <v>1</v>
      </c>
      <c r="K51" s="295">
        <v>1</v>
      </c>
      <c r="L51" s="295">
        <v>1</v>
      </c>
      <c r="M51" s="295">
        <v>1</v>
      </c>
      <c r="N51" s="295">
        <v>1</v>
      </c>
      <c r="O51" s="302">
        <v>1</v>
      </c>
      <c r="P51" s="288"/>
      <c r="S51" s="288"/>
      <c r="T51" s="288"/>
    </row>
    <row r="52" spans="2:20" ht="13.5" customHeight="1">
      <c r="B52" s="292">
        <v>46</v>
      </c>
      <c r="C52" s="294" t="s">
        <v>918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302">
        <v>1</v>
      </c>
      <c r="P52" s="288"/>
      <c r="S52" s="288"/>
      <c r="T52" s="288"/>
    </row>
    <row r="53" spans="2:20" ht="13.5" customHeight="1">
      <c r="B53" s="292">
        <v>47</v>
      </c>
      <c r="C53" s="294" t="s">
        <v>919</v>
      </c>
      <c r="D53" s="295"/>
      <c r="E53" s="295"/>
      <c r="F53" s="295"/>
      <c r="G53" s="295"/>
      <c r="H53" s="295"/>
      <c r="I53" s="295">
        <v>1</v>
      </c>
      <c r="J53" s="295">
        <v>1</v>
      </c>
      <c r="K53" s="295">
        <v>1</v>
      </c>
      <c r="L53" s="295">
        <v>1</v>
      </c>
      <c r="M53" s="295">
        <v>1</v>
      </c>
      <c r="N53" s="295">
        <v>1</v>
      </c>
      <c r="O53" s="302">
        <v>1</v>
      </c>
      <c r="P53" s="288"/>
      <c r="S53" s="288"/>
      <c r="T53" s="288"/>
    </row>
    <row r="54" spans="2:20" ht="13.5" customHeight="1">
      <c r="B54" s="292">
        <v>48</v>
      </c>
      <c r="C54" s="294" t="s">
        <v>920</v>
      </c>
      <c r="D54" s="295"/>
      <c r="E54" s="295"/>
      <c r="F54" s="295"/>
      <c r="G54" s="295"/>
      <c r="H54" s="295"/>
      <c r="I54" s="295"/>
      <c r="J54" s="295"/>
      <c r="K54" s="295"/>
      <c r="L54" s="295">
        <v>1</v>
      </c>
      <c r="M54" s="295">
        <v>1</v>
      </c>
      <c r="N54" s="295">
        <v>1</v>
      </c>
      <c r="O54" s="302">
        <v>1</v>
      </c>
      <c r="P54" s="288"/>
      <c r="S54" s="288"/>
      <c r="T54" s="288"/>
    </row>
    <row r="55" spans="2:20" ht="13.5" customHeight="1">
      <c r="B55" s="292">
        <v>49</v>
      </c>
      <c r="C55" s="294" t="s">
        <v>921</v>
      </c>
      <c r="D55" s="295"/>
      <c r="E55" s="295"/>
      <c r="F55" s="295"/>
      <c r="G55" s="295"/>
      <c r="H55" s="295"/>
      <c r="I55" s="295"/>
      <c r="J55" s="295"/>
      <c r="K55" s="295"/>
      <c r="L55" s="295"/>
      <c r="M55" s="295">
        <v>1</v>
      </c>
      <c r="N55" s="295">
        <v>1</v>
      </c>
      <c r="O55" s="302">
        <v>1</v>
      </c>
      <c r="P55" s="288"/>
      <c r="S55" s="288"/>
      <c r="T55" s="288"/>
    </row>
    <row r="56" spans="4:16" ht="13.5" customHeight="1">
      <c r="D56" s="295">
        <f aca="true" t="shared" si="0" ref="D56:O56">SUM(D7:D55)</f>
        <v>14</v>
      </c>
      <c r="E56" s="295">
        <f t="shared" si="0"/>
        <v>42</v>
      </c>
      <c r="F56" s="295">
        <f t="shared" si="0"/>
        <v>58</v>
      </c>
      <c r="G56" s="295">
        <f t="shared" si="0"/>
        <v>140</v>
      </c>
      <c r="H56" s="295">
        <f t="shared" si="0"/>
        <v>186</v>
      </c>
      <c r="I56" s="295">
        <f t="shared" si="0"/>
        <v>237</v>
      </c>
      <c r="J56" s="295">
        <f t="shared" si="0"/>
        <v>287</v>
      </c>
      <c r="K56" s="295">
        <f t="shared" si="0"/>
        <v>316</v>
      </c>
      <c r="L56" s="295">
        <f t="shared" si="0"/>
        <v>331</v>
      </c>
      <c r="M56" s="295">
        <f t="shared" si="0"/>
        <v>341</v>
      </c>
      <c r="N56" s="295">
        <f t="shared" si="0"/>
        <v>356</v>
      </c>
      <c r="O56" s="302">
        <f t="shared" si="0"/>
        <v>361</v>
      </c>
      <c r="P56" s="288"/>
    </row>
    <row r="57" ht="13.5" customHeight="1">
      <c r="P57" s="288"/>
    </row>
    <row r="58" ht="13.5" customHeight="1">
      <c r="P58" s="288"/>
    </row>
  </sheetData>
  <mergeCells count="3">
    <mergeCell ref="B2:N2"/>
    <mergeCell ref="B3:N3"/>
    <mergeCell ref="B4:N4"/>
  </mergeCells>
  <printOptions horizontalCentered="1"/>
  <pageMargins left="0.3937007874015748" right="0.1968503937007874" top="0.3937007874015748" bottom="0.7874015748031497" header="0.5118110236220472" footer="0.5118110236220472"/>
  <pageSetup horizontalDpi="180" verticalDpi="180" orientation="portrait" paperSize="9" r:id="rId1"/>
  <headerFooter alignWithMargins="0">
    <oddFooter>&amp;CVeidots LPAA no CSDD datiem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Velga Veldze</dc:creator>
  <cp:keywords/>
  <dc:description/>
  <cp:lastModifiedBy>Normunds Zunna</cp:lastModifiedBy>
  <cp:lastPrinted>2010-01-12T08:32:56Z</cp:lastPrinted>
  <dcterms:created xsi:type="dcterms:W3CDTF">2010-01-07T11:46:25Z</dcterms:created>
  <dcterms:modified xsi:type="dcterms:W3CDTF">2010-01-12T12:16:58Z</dcterms:modified>
  <cp:category/>
  <cp:version/>
  <cp:contentType/>
  <cp:contentStatus/>
</cp:coreProperties>
</file>