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līdz" sheetId="1" r:id="rId1"/>
    <sheet name="vieglās" sheetId="2" r:id="rId2"/>
    <sheet name="tranz" sheetId="3" r:id="rId3"/>
    <sheet name="Vklases" sheetId="4" r:id="rId4"/>
    <sheet name="Vmod" sheetId="5" r:id="rId5"/>
    <sheet name="mot" sheetId="6" r:id="rId6"/>
    <sheet name="autob" sheetId="7" r:id="rId7"/>
    <sheet name="kravas" sheetId="8" r:id="rId8"/>
    <sheet name="Kr-mod" sheetId="9" r:id="rId9"/>
  </sheets>
  <definedNames>
    <definedName name="_xlnm.Print_Area" localSheetId="3">'Vklases'!$A:$IV</definedName>
  </definedNames>
  <calcPr fullCalcOnLoad="1"/>
</workbook>
</file>

<file path=xl/sharedStrings.xml><?xml version="1.0" encoding="utf-8"?>
<sst xmlns="http://schemas.openxmlformats.org/spreadsheetml/2006/main" count="1756" uniqueCount="896">
  <si>
    <t>CSDD REĢISTRĒTO 1999. UN 2000.GADA IZLAIDUMA</t>
  </si>
  <si>
    <t>VIEGLO AUTOMOBIĻU SKAITS PA MARKĀM</t>
  </si>
  <si>
    <t>(PIRMĀ REĢISTRĀCIJA 2000.GADĀ)</t>
  </si>
  <si>
    <t>NR.</t>
  </si>
  <si>
    <t>MARKA</t>
  </si>
  <si>
    <t>31.01.</t>
  </si>
  <si>
    <t>29.02.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</si>
  <si>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</si>
  <si>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</si>
  <si>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</si>
  <si>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</si>
  <si>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</si>
  <si>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</si>
  <si>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</si>
  <si>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</si>
  <si>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</si>
  <si>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</si>
  <si>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VW</t>
  </si>
  <si>
    <t>RENAULT</t>
  </si>
  <si>
    <t>TOYOTA</t>
  </si>
  <si>
    <t>OPEL</t>
  </si>
  <si>
    <t>VAZ</t>
  </si>
  <si>
    <t>MERCEDES</t>
  </si>
  <si>
    <t>MITSUBISHI</t>
  </si>
  <si>
    <t>PEUGEOT</t>
  </si>
  <si>
    <t>MAZDA</t>
  </si>
  <si>
    <t>HONDA</t>
  </si>
  <si>
    <t>VOLVO</t>
  </si>
  <si>
    <t>FORD</t>
  </si>
  <si>
    <t>CITROEN</t>
  </si>
  <si>
    <t>NISSAN</t>
  </si>
  <si>
    <t>AUDI</t>
  </si>
  <si>
    <t>SUBARU</t>
  </si>
  <si>
    <t>CHRYSLER&amp;JEEP</t>
  </si>
  <si>
    <t>BMW</t>
  </si>
  <si>
    <t>ŠKODA</t>
  </si>
  <si>
    <t>KIA</t>
  </si>
  <si>
    <t>LEXUS</t>
  </si>
  <si>
    <t>DAEWOO</t>
  </si>
  <si>
    <t>SUZUKI</t>
  </si>
  <si>
    <t>FIAT</t>
  </si>
  <si>
    <t>SAAB</t>
  </si>
  <si>
    <t>DAIHATSU</t>
  </si>
  <si>
    <t>LAND ROVER</t>
  </si>
  <si>
    <t>GAZ</t>
  </si>
  <si>
    <t>ALFA ROMEO</t>
  </si>
  <si>
    <t>CHEVROLET</t>
  </si>
  <si>
    <t>JAGUAR</t>
  </si>
  <si>
    <t>HYUNDAI</t>
  </si>
  <si>
    <t>UAZ</t>
  </si>
  <si>
    <t>ROVER</t>
  </si>
  <si>
    <t>DODGE</t>
  </si>
  <si>
    <t>PORSCHE</t>
  </si>
  <si>
    <t>RANGE ROVER</t>
  </si>
  <si>
    <t>ISUZU</t>
  </si>
  <si>
    <t>MCC</t>
  </si>
  <si>
    <t>LINCOLN</t>
  </si>
  <si>
    <t>ACURA</t>
  </si>
  <si>
    <t>BENTLEY</t>
  </si>
  <si>
    <t>BUICK</t>
  </si>
  <si>
    <t>CADILLAC</t>
  </si>
  <si>
    <t>GMC</t>
  </si>
  <si>
    <t>INFINITI</t>
  </si>
  <si>
    <t>LANCIA</t>
  </si>
  <si>
    <t>MASERATI</t>
  </si>
  <si>
    <t>MERCURY</t>
  </si>
  <si>
    <t>MOSKVICH</t>
  </si>
  <si>
    <t>OLDSMOBILE</t>
  </si>
  <si>
    <t>PLYMOUTH</t>
  </si>
  <si>
    <t>SEAT</t>
  </si>
  <si>
    <t>SSANG YONG</t>
  </si>
  <si>
    <t xml:space="preserve">CSDD REĢISTRĒTO 1998.G., 1999.G. UN 2000.G. </t>
  </si>
  <si>
    <t>IZLAIDUMA VIEGLO AUTOMOBIĻU SKAITS PA MARKĀM</t>
  </si>
  <si>
    <t>(PIRMĀ REĢISTRĀCIJA 1999.GADĀ UN 2000.GADĀ).</t>
  </si>
  <si>
    <t>- dati uz 31.12.2000.</t>
  </si>
  <si>
    <t>1999.g.</t>
  </si>
  <si>
    <t>2000.g.</t>
  </si>
  <si>
    <t>+/-</t>
  </si>
  <si>
    <t>kopā 99.g.</t>
  </si>
  <si>
    <t>%_12</t>
  </si>
  <si>
    <t>SSANGYOUNG</t>
  </si>
  <si>
    <t>PONTIAC</t>
  </si>
  <si>
    <t>CSDD REĢISTRĒTO 1999. UN 2000.GADA</t>
  </si>
  <si>
    <t>IZLAIDUMA KRAVAS AUTOMOBIĻU SKAITS</t>
  </si>
  <si>
    <t>PA MARKĀM (PIRMĀ REĢISTRĀCIJA 2000.GADĀ).</t>
  </si>
  <si>
    <t xml:space="preserve">  MARKA</t>
  </si>
  <si>
    <t>MAZ</t>
  </si>
  <si>
    <t>SCANIA</t>
  </si>
  <si>
    <t>ZIL</t>
  </si>
  <si>
    <t>IVECO</t>
  </si>
  <si>
    <t>KAMAZ</t>
  </si>
  <si>
    <t>MAN</t>
  </si>
  <si>
    <t>AVIA</t>
  </si>
  <si>
    <t>DAF</t>
  </si>
  <si>
    <t>UNIMOG</t>
  </si>
  <si>
    <t>PIAGGIO</t>
  </si>
  <si>
    <t>URAL</t>
  </si>
  <si>
    <t>- virs 16 tonnām</t>
  </si>
  <si>
    <t>- no 10 līdz 16 tonnām</t>
  </si>
  <si>
    <t>- no 8 līdz 10 tonnām</t>
  </si>
  <si>
    <t>- no 6 līdz 8 tonnām</t>
  </si>
  <si>
    <t>- no 3,5 līdz 6 tonnām</t>
  </si>
  <si>
    <t xml:space="preserve">MERCEDES </t>
  </si>
  <si>
    <t>- līdz 3,5 tonnām</t>
  </si>
  <si>
    <t>IZLAIDUMA MOTOCIKLU UN TRICIKLU SKAITS</t>
  </si>
  <si>
    <t>YAMAHA</t>
  </si>
  <si>
    <t>KAWASAKI</t>
  </si>
  <si>
    <t>KTM</t>
  </si>
  <si>
    <t>MMVZ</t>
  </si>
  <si>
    <t>SKI DOO</t>
  </si>
  <si>
    <t>HARLEY DAVIDSON</t>
  </si>
  <si>
    <t>JAWA</t>
  </si>
  <si>
    <t>CAGIVA</t>
  </si>
  <si>
    <t>DAELIM</t>
  </si>
  <si>
    <t>HYOSUNG</t>
  </si>
  <si>
    <t>ZDK</t>
  </si>
  <si>
    <t>GAS-GAS</t>
  </si>
  <si>
    <t>MOTO GUZZI</t>
  </si>
  <si>
    <t>TRIUMPH</t>
  </si>
  <si>
    <t>paliek</t>
  </si>
  <si>
    <t>tranzīts</t>
  </si>
  <si>
    <t>%</t>
  </si>
  <si>
    <t>Latvijā</t>
  </si>
  <si>
    <t>ievests</t>
  </si>
  <si>
    <t>aiziet</t>
  </si>
  <si>
    <t>no Latvijas</t>
  </si>
  <si>
    <t>no citas</t>
  </si>
  <si>
    <t>KRAVAS</t>
  </si>
  <si>
    <t>1999. UN 2000.GADA IZLAIDUMA</t>
  </si>
  <si>
    <t>PIRMĀ REĢISTRĀCIJA 2000.GADĀ.</t>
  </si>
  <si>
    <t>MARKA, MODELIS</t>
  </si>
  <si>
    <t>SKAITS</t>
  </si>
  <si>
    <t>GAZ 2705</t>
  </si>
  <si>
    <t>MAZ 5551</t>
  </si>
  <si>
    <t>GAZ 3302</t>
  </si>
  <si>
    <t>MAZ 54323</t>
  </si>
  <si>
    <t>GAZ 2752</t>
  </si>
  <si>
    <t>MAZ 5337</t>
  </si>
  <si>
    <t>GAZ 33023</t>
  </si>
  <si>
    <t>MAZ 5516</t>
  </si>
  <si>
    <t>GAZ 3307</t>
  </si>
  <si>
    <t>MAZ 53366</t>
  </si>
  <si>
    <t>GAZ 3507</t>
  </si>
  <si>
    <t>MAZ 55514</t>
  </si>
  <si>
    <t>GAZ 3308</t>
  </si>
  <si>
    <t>MAZ 6303</t>
  </si>
  <si>
    <t>GAZ 33021</t>
  </si>
  <si>
    <t>MAZ 64229</t>
  </si>
  <si>
    <t>GAZ 27057</t>
  </si>
  <si>
    <t>MAZ 54329</t>
  </si>
  <si>
    <t>GAZ 2747</t>
  </si>
  <si>
    <t>MAZ 642208</t>
  </si>
  <si>
    <t>GAZ 274713</t>
  </si>
  <si>
    <t>MAZ 63038</t>
  </si>
  <si>
    <t>GAZ 274711</t>
  </si>
  <si>
    <t>MAZ 54331</t>
  </si>
  <si>
    <t>GAZ 33022</t>
  </si>
  <si>
    <t>MAZ 4370</t>
  </si>
  <si>
    <t>GAZ 4732</t>
  </si>
  <si>
    <t>MAZ 53363</t>
  </si>
  <si>
    <t>GAZ 23251</t>
  </si>
  <si>
    <t>MAZ 54327</t>
  </si>
  <si>
    <t>GAZ 33027</t>
  </si>
  <si>
    <t>MAZ 5433</t>
  </si>
  <si>
    <t>GAZ 3512</t>
  </si>
  <si>
    <t>MAZ 555102-20</t>
  </si>
  <si>
    <t>GAZ 6611</t>
  </si>
  <si>
    <t>VW CADDY</t>
  </si>
  <si>
    <t>VOLVO FH12</t>
  </si>
  <si>
    <t>VW LT35</t>
  </si>
  <si>
    <t>VOLVO FM12</t>
  </si>
  <si>
    <t>VW TRANSPORTER</t>
  </si>
  <si>
    <t>VOLVO FM7</t>
  </si>
  <si>
    <t>VW LT46</t>
  </si>
  <si>
    <t>VOLVO FL6</t>
  </si>
  <si>
    <t>VW LT28</t>
  </si>
  <si>
    <t>VOLVO FL608</t>
  </si>
  <si>
    <t>VOLVO FL614</t>
  </si>
  <si>
    <t>VOLVO FL619</t>
  </si>
  <si>
    <t>VOLVO FL615</t>
  </si>
  <si>
    <t>IVECO MP440 E43</t>
  </si>
  <si>
    <t>IVECO MP440 E42</t>
  </si>
  <si>
    <t>IVECO LD440 E43</t>
  </si>
  <si>
    <t>IVECO 50C13</t>
  </si>
  <si>
    <t>CITROEN JUMPER</t>
  </si>
  <si>
    <t>IVECO 4010</t>
  </si>
  <si>
    <t>CITROEN BERLINGO</t>
  </si>
  <si>
    <t>IVECO 35C11</t>
  </si>
  <si>
    <t>IVECO 4910</t>
  </si>
  <si>
    <t>IVECO 3510</t>
  </si>
  <si>
    <t>IVECO 35C13</t>
  </si>
  <si>
    <t>ZIL 5301</t>
  </si>
  <si>
    <t>IVECO 4912</t>
  </si>
  <si>
    <t>ZIL 433362</t>
  </si>
  <si>
    <t>IVECO 50C11</t>
  </si>
  <si>
    <t>ZIL 431412</t>
  </si>
  <si>
    <t>IVECO 35</t>
  </si>
  <si>
    <t>ZIL 131</t>
  </si>
  <si>
    <t>IVECO 35S11</t>
  </si>
  <si>
    <t>ZIL 433100</t>
  </si>
  <si>
    <t>IVECO 5912</t>
  </si>
  <si>
    <t>ZIL 433102</t>
  </si>
  <si>
    <t>IVECO LD440 E47</t>
  </si>
  <si>
    <t>ZIL 45065</t>
  </si>
  <si>
    <t>ZIL 4741</t>
  </si>
  <si>
    <t>ZIL 433104</t>
  </si>
  <si>
    <t>ZIL 433110</t>
  </si>
  <si>
    <t>RENAULT MASTER</t>
  </si>
  <si>
    <t>ZIL 433202</t>
  </si>
  <si>
    <t>RENAULT KANGOO</t>
  </si>
  <si>
    <t>ZIL 45067</t>
  </si>
  <si>
    <t>RENAULT CLIO</t>
  </si>
  <si>
    <t>RENAULT MASCOTT</t>
  </si>
  <si>
    <t>RENAULT MASCOTT 110</t>
  </si>
  <si>
    <t>RENAULT MASCOTT 130</t>
  </si>
  <si>
    <t>NISSAN KING CAB</t>
  </si>
  <si>
    <t>RENAULT KANGOO EXPRESS</t>
  </si>
  <si>
    <t>NISSAN DOUBLE CAB</t>
  </si>
  <si>
    <t>RENAULT M150</t>
  </si>
  <si>
    <t>RENAULT M210</t>
  </si>
  <si>
    <t>RENAULT MAGNUM</t>
  </si>
  <si>
    <t>RENAULT S150</t>
  </si>
  <si>
    <t>MERCEDES BENZ 1835</t>
  </si>
  <si>
    <t>MERCEDES BENZ 308</t>
  </si>
  <si>
    <t>MERCEDES BENZ 312</t>
  </si>
  <si>
    <t>MERCEDES BENZ 612</t>
  </si>
  <si>
    <t>PEUGEOT BOXER</t>
  </si>
  <si>
    <t>MERCEDES BENZ 614</t>
  </si>
  <si>
    <t>PEUGEOT PARTNER</t>
  </si>
  <si>
    <t>MERCEDES BENZ 208</t>
  </si>
  <si>
    <t>PEUGEOT EXPERT</t>
  </si>
  <si>
    <t>MERCEDES BENZ 313</t>
  </si>
  <si>
    <t>MERCEDES BENZ VITO 108</t>
  </si>
  <si>
    <t>MERCEDES BENZ 311</t>
  </si>
  <si>
    <t>MERCEDES BENZ 814</t>
  </si>
  <si>
    <t>VAZ 2329</t>
  </si>
  <si>
    <t>MERCEDES BENZ 815</t>
  </si>
  <si>
    <t>VAZ 2345</t>
  </si>
  <si>
    <t>MERCEDES BENZ 108</t>
  </si>
  <si>
    <t>VAZ 23461</t>
  </si>
  <si>
    <t>MERCEDES BENZ 1840</t>
  </si>
  <si>
    <t>VAZ 17060</t>
  </si>
  <si>
    <t>MERCEDES BENZ 1848</t>
  </si>
  <si>
    <t>VAZ 21053</t>
  </si>
  <si>
    <t>MERCEDES BENZ 210</t>
  </si>
  <si>
    <t>VAZ 2346</t>
  </si>
  <si>
    <t>MERCEDES BENZ 3348</t>
  </si>
  <si>
    <t>MERCEDES BENZ SPRINTER 308</t>
  </si>
  <si>
    <t>MERCEDES BENZ SPRINTER 311</t>
  </si>
  <si>
    <t>MERCEDES BENZ SPRINTER 313</t>
  </si>
  <si>
    <t>KAMAZ 55111</t>
  </si>
  <si>
    <t>MERCEDES BENZ 1017</t>
  </si>
  <si>
    <t>KAMAZ 53229</t>
  </si>
  <si>
    <t>MERCEDES BENZ 1417</t>
  </si>
  <si>
    <t>KAMAZ 55102</t>
  </si>
  <si>
    <t>MERCEDES BENZ 1853</t>
  </si>
  <si>
    <t>KAMAZ 43118</t>
  </si>
  <si>
    <t>MERCEDES BENZ 412</t>
  </si>
  <si>
    <t>KAMAZ 65115</t>
  </si>
  <si>
    <t>MERCEDES BENZ ACTROS 1857</t>
  </si>
  <si>
    <t>KAMAZ 53213</t>
  </si>
  <si>
    <t>MERCEDES BENZ SPRINTER 316</t>
  </si>
  <si>
    <t>KAMAZ 43101</t>
  </si>
  <si>
    <t>MERCEDES BENZ SPRINTER 411</t>
  </si>
  <si>
    <t>KAMAZ 5320</t>
  </si>
  <si>
    <t>MERCEDES BENZ VITO 110</t>
  </si>
  <si>
    <t>KAMAZ 53212</t>
  </si>
  <si>
    <t>MERCEDES BENZ VITO 112</t>
  </si>
  <si>
    <t>KAMAZ 53228</t>
  </si>
  <si>
    <t>MERCEDES BENZ VITO 114</t>
  </si>
  <si>
    <t>OPEL ASTRA</t>
  </si>
  <si>
    <t>FORD TRANSIT</t>
  </si>
  <si>
    <t>OPEL COMBO</t>
  </si>
  <si>
    <t xml:space="preserve">FORD ESCORT </t>
  </si>
  <si>
    <t>FORD ESCORT EXPRESS</t>
  </si>
  <si>
    <t>FORD RANGER</t>
  </si>
  <si>
    <t>SCANIA 124</t>
  </si>
  <si>
    <t>SCANIA 114</t>
  </si>
  <si>
    <t>SCANIA 94</t>
  </si>
  <si>
    <t>MITSUBISHI L200</t>
  </si>
  <si>
    <t>SCANIA 164</t>
  </si>
  <si>
    <t>MITSUBISHI CANTER</t>
  </si>
  <si>
    <t>MITSUBISHI L400</t>
  </si>
  <si>
    <t>UAZ 39094</t>
  </si>
  <si>
    <t>UAZ 33036</t>
  </si>
  <si>
    <t>KIA PREGIO</t>
  </si>
  <si>
    <t>UAZ 3909</t>
  </si>
  <si>
    <t>UAZ 3962</t>
  </si>
  <si>
    <t>UAZ 37419</t>
  </si>
  <si>
    <t>UAZ 39099</t>
  </si>
  <si>
    <t>ŠKODA FELICIA PICKUP</t>
  </si>
  <si>
    <t>ŠKODA FELICIA</t>
  </si>
  <si>
    <t>TOYOTA HILUX</t>
  </si>
  <si>
    <t>TOYOTA HIACE</t>
  </si>
  <si>
    <t>FIAT DUCATO</t>
  </si>
  <si>
    <t>FIAT SCUDO</t>
  </si>
  <si>
    <t>MAN 19 364</t>
  </si>
  <si>
    <t>MAN 19 414</t>
  </si>
  <si>
    <t>MAN 10 224</t>
  </si>
  <si>
    <t>MAN 14 284</t>
  </si>
  <si>
    <t>MAN 18 410</t>
  </si>
  <si>
    <t>MAN 26 414</t>
  </si>
  <si>
    <t>MAN 32 364</t>
  </si>
  <si>
    <t>MAN 8 113</t>
  </si>
  <si>
    <t>Mazās</t>
  </si>
  <si>
    <t>kompaktklase</t>
  </si>
  <si>
    <t>vidējā</t>
  </si>
  <si>
    <t>lielā</t>
  </si>
  <si>
    <t>luksus</t>
  </si>
  <si>
    <t>pilsētas apvidus</t>
  </si>
  <si>
    <t>apvidus</t>
  </si>
  <si>
    <t>mpv</t>
  </si>
  <si>
    <t>A2</t>
  </si>
  <si>
    <t>A8</t>
  </si>
  <si>
    <t>ALLROAD</t>
  </si>
  <si>
    <t>ESCALADE</t>
  </si>
  <si>
    <t>CHRYSLER</t>
  </si>
  <si>
    <t>GRAND VOYAGER</t>
  </si>
  <si>
    <t>SAXO</t>
  </si>
  <si>
    <t>A4</t>
  </si>
  <si>
    <t>A6</t>
  </si>
  <si>
    <t>S8</t>
  </si>
  <si>
    <t>X5</t>
  </si>
  <si>
    <t>SUBURBAN</t>
  </si>
  <si>
    <t>TOWN&amp;COUNTRY</t>
  </si>
  <si>
    <t>MATIZ</t>
  </si>
  <si>
    <t>A3</t>
  </si>
  <si>
    <t>A4 AVANT</t>
  </si>
  <si>
    <t>A6 AVANT</t>
  </si>
  <si>
    <t>ARNAGE</t>
  </si>
  <si>
    <t>TERIOS</t>
  </si>
  <si>
    <t>TAHOE</t>
  </si>
  <si>
    <t>VOYAGER</t>
  </si>
  <si>
    <t>NEXIA</t>
  </si>
  <si>
    <t>TT</t>
  </si>
  <si>
    <t>S6</t>
  </si>
  <si>
    <t>CRV</t>
  </si>
  <si>
    <t>KORANDO</t>
  </si>
  <si>
    <t>BERLINGO</t>
  </si>
  <si>
    <t>SIRION</t>
  </si>
  <si>
    <t>XSARA</t>
  </si>
  <si>
    <t>HRV</t>
  </si>
  <si>
    <t>MUSSO</t>
  </si>
  <si>
    <t>JUMPER</t>
  </si>
  <si>
    <t>PALIO</t>
  </si>
  <si>
    <t>XSARA PICASSO</t>
  </si>
  <si>
    <t>FREELANDER</t>
  </si>
  <si>
    <t>EXPLORER</t>
  </si>
  <si>
    <t>CHARADE</t>
  </si>
  <si>
    <t>PUNTO</t>
  </si>
  <si>
    <t>LANOS</t>
  </si>
  <si>
    <t>RX300</t>
  </si>
  <si>
    <t>YUKON</t>
  </si>
  <si>
    <t>CARAVAN</t>
  </si>
  <si>
    <t>SEICENTO</t>
  </si>
  <si>
    <t>GRAN MOVE</t>
  </si>
  <si>
    <t>FORESTER</t>
  </si>
  <si>
    <t>GALLOPER</t>
  </si>
  <si>
    <t>DURANGO</t>
  </si>
  <si>
    <t>FIESTA</t>
  </si>
  <si>
    <t>BRAVA</t>
  </si>
  <si>
    <t>300M</t>
  </si>
  <si>
    <t>RAV4</t>
  </si>
  <si>
    <t>QX4</t>
  </si>
  <si>
    <t>RAM 1500</t>
  </si>
  <si>
    <t>KA</t>
  </si>
  <si>
    <t>BRAVO</t>
  </si>
  <si>
    <t>CONCORDE</t>
  </si>
  <si>
    <t>TROOPER</t>
  </si>
  <si>
    <t>DUCATO</t>
  </si>
  <si>
    <t>PUMA</t>
  </si>
  <si>
    <t>ESCORT</t>
  </si>
  <si>
    <t>NEON</t>
  </si>
  <si>
    <t>M5</t>
  </si>
  <si>
    <t>LHS</t>
  </si>
  <si>
    <t>VEHICROSS</t>
  </si>
  <si>
    <t>MULTIPLA</t>
  </si>
  <si>
    <t>LOGO</t>
  </si>
  <si>
    <t>FOCUS</t>
  </si>
  <si>
    <t>PT CRUISER</t>
  </si>
  <si>
    <t>Z8</t>
  </si>
  <si>
    <t>CROWN VICTORIA</t>
  </si>
  <si>
    <t>JEEP</t>
  </si>
  <si>
    <t>CHEROKEE</t>
  </si>
  <si>
    <t>ULYSSE</t>
  </si>
  <si>
    <t>PRIDE</t>
  </si>
  <si>
    <t>CIVIC</t>
  </si>
  <si>
    <t>XANTIA</t>
  </si>
  <si>
    <t>CENTURY</t>
  </si>
  <si>
    <t>LEGEND</t>
  </si>
  <si>
    <t>GRAND CHEROKEE</t>
  </si>
  <si>
    <t>ECONOLINE E 250</t>
  </si>
  <si>
    <t>SMART</t>
  </si>
  <si>
    <t>S2000</t>
  </si>
  <si>
    <t>NUBIRA</t>
  </si>
  <si>
    <t>SEBRING</t>
  </si>
  <si>
    <t>XJ8</t>
  </si>
  <si>
    <t>WRANGLER</t>
  </si>
  <si>
    <t>EXCURSION</t>
  </si>
  <si>
    <t>MICRA</t>
  </si>
  <si>
    <t>ACCENT</t>
  </si>
  <si>
    <t>MAREA</t>
  </si>
  <si>
    <t>STRATUS</t>
  </si>
  <si>
    <t>LS400</t>
  </si>
  <si>
    <t>RETONA</t>
  </si>
  <si>
    <t>TRANSIT</t>
  </si>
  <si>
    <t>COMBO</t>
  </si>
  <si>
    <t>SEPHIA</t>
  </si>
  <si>
    <t>COUGAR</t>
  </si>
  <si>
    <t>LEGANZA</t>
  </si>
  <si>
    <t>LS430</t>
  </si>
  <si>
    <t>SPORTAGE</t>
  </si>
  <si>
    <t>WINDSTAR</t>
  </si>
  <si>
    <t>CORSA</t>
  </si>
  <si>
    <t>SHUMA</t>
  </si>
  <si>
    <t>MONDEO</t>
  </si>
  <si>
    <t>TAURUS</t>
  </si>
  <si>
    <t>TOWN CAR</t>
  </si>
  <si>
    <t>DEFENDER</t>
  </si>
  <si>
    <t>TIGRA</t>
  </si>
  <si>
    <t>INTEGRA</t>
  </si>
  <si>
    <t>S320</t>
  </si>
  <si>
    <t>DISCOVERY</t>
  </si>
  <si>
    <t>323 F</t>
  </si>
  <si>
    <t>SONATA</t>
  </si>
  <si>
    <t>S400</t>
  </si>
  <si>
    <t>LX470</t>
  </si>
  <si>
    <t>A140</t>
  </si>
  <si>
    <t>XG 30</t>
  </si>
  <si>
    <t>S430</t>
  </si>
  <si>
    <t>G300</t>
  </si>
  <si>
    <t>SHUTTLE</t>
  </si>
  <si>
    <t>CLIO</t>
  </si>
  <si>
    <t>A160</t>
  </si>
  <si>
    <t>ACCORD</t>
  </si>
  <si>
    <t>S TYPE</t>
  </si>
  <si>
    <t>S500</t>
  </si>
  <si>
    <t>G320</t>
  </si>
  <si>
    <t>H1</t>
  </si>
  <si>
    <t>TWINGO</t>
  </si>
  <si>
    <t>A170</t>
  </si>
  <si>
    <t>IS 200</t>
  </si>
  <si>
    <t>CLARUS</t>
  </si>
  <si>
    <t>S55AMG</t>
  </si>
  <si>
    <t>G500</t>
  </si>
  <si>
    <t>STAREX</t>
  </si>
  <si>
    <t>SWIFT</t>
  </si>
  <si>
    <t>A190</t>
  </si>
  <si>
    <t>K</t>
  </si>
  <si>
    <t>S600</t>
  </si>
  <si>
    <t>ML270</t>
  </si>
  <si>
    <t>CARNIVAL</t>
  </si>
  <si>
    <t>WAGON R</t>
  </si>
  <si>
    <t>COLT</t>
  </si>
  <si>
    <t>C180</t>
  </si>
  <si>
    <t>GS300</t>
  </si>
  <si>
    <t>SL500</t>
  </si>
  <si>
    <t>ML320</t>
  </si>
  <si>
    <t>JOICE</t>
  </si>
  <si>
    <t>FABIA</t>
  </si>
  <si>
    <t>LANCER</t>
  </si>
  <si>
    <t>C200</t>
  </si>
  <si>
    <t>3200GT</t>
  </si>
  <si>
    <t>SL600</t>
  </si>
  <si>
    <t>ML430</t>
  </si>
  <si>
    <t>DEMIO</t>
  </si>
  <si>
    <t>FELICIA</t>
  </si>
  <si>
    <t>C220</t>
  </si>
  <si>
    <t>XEDOS 9</t>
  </si>
  <si>
    <t>AVALON</t>
  </si>
  <si>
    <t>ML55 AMG</t>
  </si>
  <si>
    <t>MPV</t>
  </si>
  <si>
    <t>FELICIA COMBI</t>
  </si>
  <si>
    <t>ALMERA</t>
  </si>
  <si>
    <t>C240</t>
  </si>
  <si>
    <t>E200</t>
  </si>
  <si>
    <t>PAJERO</t>
  </si>
  <si>
    <t>PREMACY</t>
  </si>
  <si>
    <t>YARIS</t>
  </si>
  <si>
    <t>ASTRA</t>
  </si>
  <si>
    <t>C320</t>
  </si>
  <si>
    <t>E220</t>
  </si>
  <si>
    <t>PAJERO PININ</t>
  </si>
  <si>
    <t>YARIS VERSO</t>
  </si>
  <si>
    <t>CL500</t>
  </si>
  <si>
    <t>E240</t>
  </si>
  <si>
    <t>PAJERO SPORT</t>
  </si>
  <si>
    <t>CL55 AMG</t>
  </si>
  <si>
    <t>E270</t>
  </si>
  <si>
    <t>PATHFINDER</t>
  </si>
  <si>
    <t>MEGANE</t>
  </si>
  <si>
    <t>CL600</t>
  </si>
  <si>
    <t>E280</t>
  </si>
  <si>
    <t>PATROL</t>
  </si>
  <si>
    <t>V220</t>
  </si>
  <si>
    <t>CADDY</t>
  </si>
  <si>
    <t>MEGANE COUPE</t>
  </si>
  <si>
    <t>CLK200</t>
  </si>
  <si>
    <t>E290</t>
  </si>
  <si>
    <t>TERRANO</t>
  </si>
  <si>
    <t>V280</t>
  </si>
  <si>
    <t>POLO</t>
  </si>
  <si>
    <t>CLK230</t>
  </si>
  <si>
    <t>E300</t>
  </si>
  <si>
    <t>XTERRA</t>
  </si>
  <si>
    <t>VITO 108</t>
  </si>
  <si>
    <t>ALTO</t>
  </si>
  <si>
    <t>IMPREZA</t>
  </si>
  <si>
    <t>CLK320</t>
  </si>
  <si>
    <t>E320</t>
  </si>
  <si>
    <t>FRONTERA</t>
  </si>
  <si>
    <t>VITO 110</t>
  </si>
  <si>
    <t>BALENO</t>
  </si>
  <si>
    <t>CLK430</t>
  </si>
  <si>
    <t>E430</t>
  </si>
  <si>
    <t>RANGE</t>
  </si>
  <si>
    <t>VITO 112</t>
  </si>
  <si>
    <t>COROLLA</t>
  </si>
  <si>
    <t>SLK200</t>
  </si>
  <si>
    <t>E55 AMG</t>
  </si>
  <si>
    <t>VITO 114</t>
  </si>
  <si>
    <t>SLK230</t>
  </si>
  <si>
    <t>GALANT</t>
  </si>
  <si>
    <t>GRAND VITARA</t>
  </si>
  <si>
    <t>SPACE GEAR</t>
  </si>
  <si>
    <t>SLK320</t>
  </si>
  <si>
    <t>MAXIMA</t>
  </si>
  <si>
    <t>JIMNY</t>
  </si>
  <si>
    <t>SPACE RUNNER</t>
  </si>
  <si>
    <t>ALERO</t>
  </si>
  <si>
    <t>HILUX</t>
  </si>
  <si>
    <t>SPACE STAR</t>
  </si>
  <si>
    <t>CARISMA</t>
  </si>
  <si>
    <t>OMEGA</t>
  </si>
  <si>
    <t>LAND CRUISER</t>
  </si>
  <si>
    <t>SPACE WAGON</t>
  </si>
  <si>
    <t>PRIMERA</t>
  </si>
  <si>
    <t>KING CAB</t>
  </si>
  <si>
    <t>VECTRA</t>
  </si>
  <si>
    <t>9 5</t>
  </si>
  <si>
    <t>ZAFIRA</t>
  </si>
  <si>
    <t>CAMRY</t>
  </si>
  <si>
    <t>911 CARRERA</t>
  </si>
  <si>
    <t>C70</t>
  </si>
  <si>
    <t>BOXER</t>
  </si>
  <si>
    <t>BOXSTER</t>
  </si>
  <si>
    <t>S70</t>
  </si>
  <si>
    <t>EXPERT</t>
  </si>
  <si>
    <t>LAGUNA</t>
  </si>
  <si>
    <t>S80</t>
  </si>
  <si>
    <t>PARTNER</t>
  </si>
  <si>
    <t>V70</t>
  </si>
  <si>
    <t>ESPACE</t>
  </si>
  <si>
    <t>KANGOO</t>
  </si>
  <si>
    <t>9 3</t>
  </si>
  <si>
    <t>MASTER</t>
  </si>
  <si>
    <t>TOLEDO</t>
  </si>
  <si>
    <t>MDX</t>
  </si>
  <si>
    <t>MEGANE SCENIC</t>
  </si>
  <si>
    <t>LEGACY</t>
  </si>
  <si>
    <t>HIACE</t>
  </si>
  <si>
    <t>OCTAVIA</t>
  </si>
  <si>
    <t>PREVIA</t>
  </si>
  <si>
    <t>AVENSIS</t>
  </si>
  <si>
    <t>CARAVELLE</t>
  </si>
  <si>
    <t>CELICA</t>
  </si>
  <si>
    <t>LT28</t>
  </si>
  <si>
    <t>BORA</t>
  </si>
  <si>
    <t>S40</t>
  </si>
  <si>
    <t>LT35</t>
  </si>
  <si>
    <t>GOLF</t>
  </si>
  <si>
    <t>S60</t>
  </si>
  <si>
    <t>SHARAN</t>
  </si>
  <si>
    <t>GOLF VARIANT</t>
  </si>
  <si>
    <t>V40</t>
  </si>
  <si>
    <t>TRANSPORTER</t>
  </si>
  <si>
    <t>NEW BEETLE</t>
  </si>
  <si>
    <t>PASSAT</t>
  </si>
  <si>
    <t>GALAXY</t>
  </si>
  <si>
    <t>RS4</t>
  </si>
  <si>
    <t>VANETTE</t>
  </si>
  <si>
    <t>PASSAT VARIANT</t>
  </si>
  <si>
    <t>VIEGLĀS</t>
  </si>
  <si>
    <t>AUDI A6</t>
  </si>
  <si>
    <t>FORD FOCUS</t>
  </si>
  <si>
    <t>AUDI A4</t>
  </si>
  <si>
    <t>AUDI TT</t>
  </si>
  <si>
    <t>FORD MONDEO</t>
  </si>
  <si>
    <t>AUDI A3</t>
  </si>
  <si>
    <t>FORD COUGAR</t>
  </si>
  <si>
    <t>AUDI ALLROAD</t>
  </si>
  <si>
    <t>FORD FIESTA</t>
  </si>
  <si>
    <t>AUDI A6 AVANT</t>
  </si>
  <si>
    <t>FORD PUMA</t>
  </si>
  <si>
    <t>AUDI A8</t>
  </si>
  <si>
    <t>FORD ESCORT</t>
  </si>
  <si>
    <t>AUDI A4 AVANT</t>
  </si>
  <si>
    <t>FORD EXPLORER</t>
  </si>
  <si>
    <t>AUDI S8</t>
  </si>
  <si>
    <t>FORD WINDSTAR</t>
  </si>
  <si>
    <t>AUDI A2</t>
  </si>
  <si>
    <t>FORD CROWN VICTORIA</t>
  </si>
  <si>
    <t>AUDI S6</t>
  </si>
  <si>
    <t>FORD ECONOLINE E250</t>
  </si>
  <si>
    <t>AUDI RS4</t>
  </si>
  <si>
    <t>FORD EXCURSION</t>
  </si>
  <si>
    <t>FORD GALAXY</t>
  </si>
  <si>
    <t>FORD KA</t>
  </si>
  <si>
    <t>FORD TAURUS</t>
  </si>
  <si>
    <t>MAZDA 626</t>
  </si>
  <si>
    <t>MAZDA 323 F</t>
  </si>
  <si>
    <t xml:space="preserve">MAZDA 323 </t>
  </si>
  <si>
    <t>MAZDA PREMACY</t>
  </si>
  <si>
    <t>HONDA CRV</t>
  </si>
  <si>
    <t>MAZDA MPV</t>
  </si>
  <si>
    <t>HONDA CIVIC</t>
  </si>
  <si>
    <t>MAZDA XEDOS9</t>
  </si>
  <si>
    <t>HONDA ACCORD</t>
  </si>
  <si>
    <t>MAZDA DEMIO</t>
  </si>
  <si>
    <t>HONDA HRV</t>
  </si>
  <si>
    <t>HONDA SHUTTLE</t>
  </si>
  <si>
    <t>HONDA INTEGRA</t>
  </si>
  <si>
    <t>HONDA LEGEND</t>
  </si>
  <si>
    <t>MITSUBISHI PAJERO</t>
  </si>
  <si>
    <t>HONDA LOGO</t>
  </si>
  <si>
    <t>MITSUBISHI PAJERO SPORT</t>
  </si>
  <si>
    <t>HONDA S2000</t>
  </si>
  <si>
    <t>MITSUBISHI GALANT</t>
  </si>
  <si>
    <t>MITSUBISHI CARISMA</t>
  </si>
  <si>
    <t>MITSUBISHI SPACE STAR</t>
  </si>
  <si>
    <t>MITSUBISHI SPACE WAGON</t>
  </si>
  <si>
    <t>VOLVO V70</t>
  </si>
  <si>
    <t>MITSUBISHI LANCER</t>
  </si>
  <si>
    <t>VOLVO S70</t>
  </si>
  <si>
    <t>MITSUBISHI PAJERO PININ</t>
  </si>
  <si>
    <t>VOLVO S40</t>
  </si>
  <si>
    <t>MITSUBISHI COLT</t>
  </si>
  <si>
    <t>VOLVO S80</t>
  </si>
  <si>
    <t>MITSUBISHI SPACE GEAR</t>
  </si>
  <si>
    <t>VOLVO V40</t>
  </si>
  <si>
    <t>MITSUBISHI SPACE RUNNER</t>
  </si>
  <si>
    <t>VOLVO S60</t>
  </si>
  <si>
    <t>VOLVO C70</t>
  </si>
  <si>
    <t>SUBARU LEGACY</t>
  </si>
  <si>
    <t>SUBARU IMPREZA</t>
  </si>
  <si>
    <t>PEUGEOT 206</t>
  </si>
  <si>
    <t>SUBARU FORESTER</t>
  </si>
  <si>
    <t>PEUGEOT 406</t>
  </si>
  <si>
    <t>PEUGEOT 306</t>
  </si>
  <si>
    <t>PEUGEOT 806</t>
  </si>
  <si>
    <t>OPEL ZAFIRA</t>
  </si>
  <si>
    <t>PEUGEOT 607</t>
  </si>
  <si>
    <t>OPEL OMEGA</t>
  </si>
  <si>
    <t xml:space="preserve">PEUGEOT EXPERT </t>
  </si>
  <si>
    <t>OPEL VECTRA</t>
  </si>
  <si>
    <t>PEUGEOT 106</t>
  </si>
  <si>
    <t>OPEL FRONTERA</t>
  </si>
  <si>
    <t>OPEL CORSA</t>
  </si>
  <si>
    <t>OPEL TIGRA</t>
  </si>
  <si>
    <t>RENAULT MEGANE SCENIC</t>
  </si>
  <si>
    <t>RENAULT MEGANE</t>
  </si>
  <si>
    <t>RENAULT LAGUNA</t>
  </si>
  <si>
    <t>VAZ 21213</t>
  </si>
  <si>
    <t>VAZ 21043</t>
  </si>
  <si>
    <t>RENAULT 19</t>
  </si>
  <si>
    <t>VAZ 21214</t>
  </si>
  <si>
    <t>RENAULT MEGANE COUPE</t>
  </si>
  <si>
    <t>VAZ 21061</t>
  </si>
  <si>
    <t>VAZ 21074</t>
  </si>
  <si>
    <t>RENAULT ESPACE</t>
  </si>
  <si>
    <t>VAZ 21102</t>
  </si>
  <si>
    <t>RENAULT TWINGO</t>
  </si>
  <si>
    <t>VAZ 2131</t>
  </si>
  <si>
    <t>VAZ 21093</t>
  </si>
  <si>
    <t>VAZ 2111</t>
  </si>
  <si>
    <t>VAZ 21065</t>
  </si>
  <si>
    <t>SUZUKI GRAND VITARA</t>
  </si>
  <si>
    <t>VAZ 2110</t>
  </si>
  <si>
    <t>SUZUKI BALENO</t>
  </si>
  <si>
    <t>VAZ 21103</t>
  </si>
  <si>
    <t>SUZUKI JIMNY</t>
  </si>
  <si>
    <t>VAZ 21100</t>
  </si>
  <si>
    <t>SUZUKI ALTO</t>
  </si>
  <si>
    <t>SUZUKI SWIFT</t>
  </si>
  <si>
    <t>VAZ 21110</t>
  </si>
  <si>
    <t>SUZUKI WAGON R</t>
  </si>
  <si>
    <t>VAZ 21312</t>
  </si>
  <si>
    <t>VAZ 21044</t>
  </si>
  <si>
    <t>VAZ 21083</t>
  </si>
  <si>
    <t>VAZ 21099</t>
  </si>
  <si>
    <t>TOYOTA LAND CRUISER</t>
  </si>
  <si>
    <t>VAZ 11113</t>
  </si>
  <si>
    <t>TOYOTA AVENSIS</t>
  </si>
  <si>
    <t>VAZ 2106</t>
  </si>
  <si>
    <t>TOYOTA COROLLA</t>
  </si>
  <si>
    <t>VAZ 2107</t>
  </si>
  <si>
    <t>TOYOTA YARIS</t>
  </si>
  <si>
    <t>VAZ 212140</t>
  </si>
  <si>
    <t>TOYOTA RAV4</t>
  </si>
  <si>
    <t>VAZ 1111</t>
  </si>
  <si>
    <t>TOYOTA YARIS VERSO</t>
  </si>
  <si>
    <t>VAZ 2112</t>
  </si>
  <si>
    <t>TOYOTA CAMRY</t>
  </si>
  <si>
    <t>VAZ 2115</t>
  </si>
  <si>
    <t>TOYOTA PREVIA</t>
  </si>
  <si>
    <t>VAZ 2120</t>
  </si>
  <si>
    <t>TOYOTA CELICA</t>
  </si>
  <si>
    <t>VAZ 212183</t>
  </si>
  <si>
    <t>TOYOTA AVALON</t>
  </si>
  <si>
    <t>VW BORA</t>
  </si>
  <si>
    <t>VW PASSAT</t>
  </si>
  <si>
    <t>VW POLO</t>
  </si>
  <si>
    <t>CHRYSLER 300M</t>
  </si>
  <si>
    <t>VW GOLF</t>
  </si>
  <si>
    <t>CHRYSLER STRATUS</t>
  </si>
  <si>
    <t>VW CARAVELLE</t>
  </si>
  <si>
    <t>JEEP GRAND CHEROKEE</t>
  </si>
  <si>
    <t>VW SHARAN</t>
  </si>
  <si>
    <t>JEEP WRANGLER</t>
  </si>
  <si>
    <t>VW PASSAT VARIANT</t>
  </si>
  <si>
    <t>JEEP CHEROKEE</t>
  </si>
  <si>
    <t>VW GOLF VARIANT</t>
  </si>
  <si>
    <t>CHRYSLER PT CRUISER</t>
  </si>
  <si>
    <t>CHRYSLER NEON</t>
  </si>
  <si>
    <t>CHRYSLER VOYAGER</t>
  </si>
  <si>
    <t>VW NEW BEETLE</t>
  </si>
  <si>
    <t>CHRYSLER CONCORDE</t>
  </si>
  <si>
    <t>CHRYSLER GRAND VOYAGER</t>
  </si>
  <si>
    <t>CHRYSLER TOWN&amp;COUNTRY</t>
  </si>
  <si>
    <t>CHRYSLER LHS</t>
  </si>
  <si>
    <t>CHRYSLER SEBRING</t>
  </si>
  <si>
    <t>NISSAN ALMERA</t>
  </si>
  <si>
    <t>NISSAN PATROL</t>
  </si>
  <si>
    <t>NISSAN PRIMERA</t>
  </si>
  <si>
    <t>MERCEDES BENZ G500</t>
  </si>
  <si>
    <t>NISSAN MAXIMA</t>
  </si>
  <si>
    <t>MERCEDES BENZ S500</t>
  </si>
  <si>
    <t>NISSAN MICRA</t>
  </si>
  <si>
    <t>MERCEDES BENZ ML320</t>
  </si>
  <si>
    <t>NISSAN TERRANO</t>
  </si>
  <si>
    <t>MERCEDES BENZ E320</t>
  </si>
  <si>
    <t>NISSAN XTERRA</t>
  </si>
  <si>
    <t>MERCEDES BENZ A160</t>
  </si>
  <si>
    <t>MERCEDES BENZ C240</t>
  </si>
  <si>
    <t>NISSAN PATHFINDER</t>
  </si>
  <si>
    <t>MERCEDES BENZ C200</t>
  </si>
  <si>
    <t>NISSAN VANETTE</t>
  </si>
  <si>
    <t>MERCEDES BENZ E240</t>
  </si>
  <si>
    <t>MERCEDES BENZ ML270</t>
  </si>
  <si>
    <t>MERCEDES EBNZ S320</t>
  </si>
  <si>
    <t>MERCEDES BENZ C320</t>
  </si>
  <si>
    <t>DAEWOO MATIZ</t>
  </si>
  <si>
    <t>MERCEDES BENZ S600</t>
  </si>
  <si>
    <t>DAEWOO LANOS</t>
  </si>
  <si>
    <t>MERCEDES BENZ ML430</t>
  </si>
  <si>
    <t>DAEWOO KORANDO</t>
  </si>
  <si>
    <t>MERCEDES BENZ E280</t>
  </si>
  <si>
    <t>DAEWOO LEGANZA</t>
  </si>
  <si>
    <t>MERCEDES BENZ E430</t>
  </si>
  <si>
    <t>DAEWOO NUBIRA</t>
  </si>
  <si>
    <t>MERCEDES BENZ A140</t>
  </si>
  <si>
    <t>DAEWOO MUSSO</t>
  </si>
  <si>
    <t>MERCEDES BENZ CL500</t>
  </si>
  <si>
    <t>DAEWOO NEXIA</t>
  </si>
  <si>
    <t>MERCEDES BENZ V220</t>
  </si>
  <si>
    <t>MERCEDES EBNZ S430</t>
  </si>
  <si>
    <t>MERCEDES BENZ CLK230</t>
  </si>
  <si>
    <t>MERCEDES BENZ E200</t>
  </si>
  <si>
    <t>BMW X5</t>
  </si>
  <si>
    <t>MERCEDES BENZ G300</t>
  </si>
  <si>
    <t>BMW 320</t>
  </si>
  <si>
    <t>MERCEDES BENZ CL600</t>
  </si>
  <si>
    <t>BMW 318</t>
  </si>
  <si>
    <t>MERCEDES BENZ A170</t>
  </si>
  <si>
    <t>BMW 528</t>
  </si>
  <si>
    <t>MERCEDES BENZ E220</t>
  </si>
  <si>
    <t>BMW 530</t>
  </si>
  <si>
    <t>BMW 330</t>
  </si>
  <si>
    <t>MERCEDES EBNZ VITO 112</t>
  </si>
  <si>
    <t>BMW 523</t>
  </si>
  <si>
    <t>MERCEDES BENZ C220</t>
  </si>
  <si>
    <t>BMW 316</t>
  </si>
  <si>
    <t>BMW 323</t>
  </si>
  <si>
    <t>BMW 520</t>
  </si>
  <si>
    <t>MERCEDES BENZ E270</t>
  </si>
  <si>
    <t>BMW 740</t>
  </si>
  <si>
    <t>MERCEDES BENZ G320</t>
  </si>
  <si>
    <t>BMW 328</t>
  </si>
  <si>
    <t>MERCEDES BENZ SLK230</t>
  </si>
  <si>
    <t>BMW 728</t>
  </si>
  <si>
    <t>BMW 735</t>
  </si>
  <si>
    <t>MERCEDES BENZ CLK200</t>
  </si>
  <si>
    <t>BMW M5</t>
  </si>
  <si>
    <t>MERCEDES BENZ CLK320</t>
  </si>
  <si>
    <t>BMW 325</t>
  </si>
  <si>
    <t>MERCEDES BENZ E290</t>
  </si>
  <si>
    <t>BMW 525</t>
  </si>
  <si>
    <t>MERCEDES BENZ E300</t>
  </si>
  <si>
    <t>BMW 535</t>
  </si>
  <si>
    <t>MERCEDES BENZ E55 AMG</t>
  </si>
  <si>
    <t>BMW 540</t>
  </si>
  <si>
    <t>MERCEDES BENZ S55 AMG</t>
  </si>
  <si>
    <t>BMW 730</t>
  </si>
  <si>
    <t>MERCEDES BENZ V280</t>
  </si>
  <si>
    <t>BMW 750</t>
  </si>
  <si>
    <t>MERCEDES BENZ 213</t>
  </si>
  <si>
    <t>BMW Z8</t>
  </si>
  <si>
    <t>MERCEDES BENZ 316</t>
  </si>
  <si>
    <t>MERCEDES BENZ A190</t>
  </si>
  <si>
    <t>MERCEDES BENZ C180</t>
  </si>
  <si>
    <t>MERCEDES BENZ CL55 AMG</t>
  </si>
  <si>
    <t>MERCEDES BENZ CLK430</t>
  </si>
  <si>
    <t>CITROEN XSARA</t>
  </si>
  <si>
    <t>MERCEDES BENZ ML55 AMG</t>
  </si>
  <si>
    <t>CITROEN XSARA PICASSO</t>
  </si>
  <si>
    <t>MERCEDES BENZ S400</t>
  </si>
  <si>
    <t>MERCEDES BENZ SL500</t>
  </si>
  <si>
    <t>CITROEN XANTIA</t>
  </si>
  <si>
    <t>MERCEDES BENZ SL600</t>
  </si>
  <si>
    <t>CITROEN SAXO</t>
  </si>
  <si>
    <t>MERCEDES BENZ SLK200</t>
  </si>
  <si>
    <t>MERCEDES BENZ SLK320</t>
  </si>
  <si>
    <t>DAIHATSU GRAN MOVE</t>
  </si>
  <si>
    <t>DAIHATSU CHARADE</t>
  </si>
  <si>
    <t>GAZ 3110</t>
  </si>
  <si>
    <t>DAIHATSU SIRION</t>
  </si>
  <si>
    <t>GAZ 32214</t>
  </si>
  <si>
    <t>DAIHATSU TERIOS</t>
  </si>
  <si>
    <t>GAZ 2217</t>
  </si>
  <si>
    <t>GAZ 3221</t>
  </si>
  <si>
    <t>GAZ 322174</t>
  </si>
  <si>
    <t>LAND ROVER FREELANDER</t>
  </si>
  <si>
    <t>LAND ROVER DEFENDER</t>
  </si>
  <si>
    <t>LAND ROVER DISCOVERY</t>
  </si>
  <si>
    <t>ŠKODA OCTAVIA</t>
  </si>
  <si>
    <t>ŠKODA FABIA</t>
  </si>
  <si>
    <t>LEXUS IS200</t>
  </si>
  <si>
    <t>ŠKODA FELICIA COMBI</t>
  </si>
  <si>
    <t>LEXUS RX300</t>
  </si>
  <si>
    <t>LEXUS GS300</t>
  </si>
  <si>
    <t>LEXUS LX470</t>
  </si>
  <si>
    <t>LEXUS LS400</t>
  </si>
  <si>
    <t>SAAB 9 5</t>
  </si>
  <si>
    <t>LEXUS LS430</t>
  </si>
  <si>
    <t>SAAB 9 3</t>
  </si>
  <si>
    <t>ALFA ROMEO 156</t>
  </si>
  <si>
    <t>FIAT PUNTO</t>
  </si>
  <si>
    <t>ALFA ROMEO 146</t>
  </si>
  <si>
    <t>FIAT MAREA</t>
  </si>
  <si>
    <t>ALFA ROMEO 166</t>
  </si>
  <si>
    <t>ALFA ROMEO 145</t>
  </si>
  <si>
    <t>FIAT BRAVA</t>
  </si>
  <si>
    <t>FIAT BRAVO</t>
  </si>
  <si>
    <t>FIAT MULTIPLA</t>
  </si>
  <si>
    <t>FIAT SEICENTO</t>
  </si>
  <si>
    <t>HYUNDAI GALLOPER</t>
  </si>
  <si>
    <t>FIAT PALIO</t>
  </si>
  <si>
    <t>HYUNDAI STAREX</t>
  </si>
  <si>
    <t>FIAT ULYSSE</t>
  </si>
  <si>
    <t>HYUNDAI ACCENT</t>
  </si>
  <si>
    <t>HYUNDAI H1</t>
  </si>
  <si>
    <t>HYUNDAI SONATA</t>
  </si>
  <si>
    <t>HYUNDAI XG30</t>
  </si>
  <si>
    <t>KIA SPORTAGE</t>
  </si>
  <si>
    <t>KIA SHUMA</t>
  </si>
  <si>
    <t>KIA SEPHIA</t>
  </si>
  <si>
    <t>KIA CLARUS</t>
  </si>
  <si>
    <t>JAGUAR S TYPE</t>
  </si>
  <si>
    <t>KIA PRIDE</t>
  </si>
  <si>
    <t>JAGUAR XJ8</t>
  </si>
  <si>
    <t>KIA JOICE</t>
  </si>
  <si>
    <t>KIA CARNIVAL</t>
  </si>
  <si>
    <t>KIA RETONA</t>
  </si>
  <si>
    <t>UAZ 31512</t>
  </si>
  <si>
    <t>UAZ 31514</t>
  </si>
  <si>
    <t>UAZ 39629</t>
  </si>
  <si>
    <t>CHEVROLET TAHOE</t>
  </si>
  <si>
    <t>UAZ 3153</t>
  </si>
  <si>
    <t>CHEVROLET SUBURBAN</t>
  </si>
  <si>
    <t>ROVER 75</t>
  </si>
  <si>
    <t>DODGE DURANGO</t>
  </si>
  <si>
    <t>ROVER 214</t>
  </si>
  <si>
    <t>DODGE CARAVAN</t>
  </si>
  <si>
    <t>ROVER 400</t>
  </si>
  <si>
    <t>DODGE RAM 1500</t>
  </si>
  <si>
    <t>ROVER 416</t>
  </si>
  <si>
    <t>ROVER 620</t>
  </si>
  <si>
    <t>PORSCHE BOXSTER</t>
  </si>
  <si>
    <t>PORSCHE 911 CARRERA</t>
  </si>
  <si>
    <t>IZLAIDUMA AUTOBUSU SKAITS</t>
  </si>
  <si>
    <t>PAZ</t>
  </si>
  <si>
    <t>AUTOSAN</t>
  </si>
  <si>
    <t>KAROSA</t>
  </si>
  <si>
    <t>LAZ</t>
  </si>
  <si>
    <t>PSKOVAVTO</t>
  </si>
  <si>
    <t>UZOTOYOL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</si>
</sst>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56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6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180" fontId="0" fillId="0" borderId="0" xfId="19" applyNumberFormat="1" applyFont="1">
      <alignment/>
      <protection/>
    </xf>
    <xf numFmtId="0" fontId="9" fillId="0" borderId="0" xfId="19">
      <alignment/>
      <protection/>
    </xf>
    <xf numFmtId="0" fontId="1" fillId="0" borderId="0" xfId="19" applyFont="1" applyBorder="1" quotePrefix="1">
      <alignment/>
      <protection/>
    </xf>
    <xf numFmtId="0" fontId="0" fillId="0" borderId="0" xfId="19" applyFont="1" applyBorder="1" quotePrefix="1">
      <alignment/>
      <protection/>
    </xf>
    <xf numFmtId="0" fontId="11" fillId="0" borderId="0" xfId="19" applyFont="1" applyBorder="1">
      <alignment/>
      <protection/>
    </xf>
    <xf numFmtId="180" fontId="0" fillId="0" borderId="0" xfId="19" applyNumberFormat="1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0" fillId="0" borderId="1" xfId="19" applyFont="1" applyBorder="1" applyAlignment="1" quotePrefix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Border="1" applyAlignment="1" quotePrefix="1">
      <alignment horizontal="center"/>
      <protection/>
    </xf>
    <xf numFmtId="180" fontId="1" fillId="0" borderId="1" xfId="19" applyNumberFormat="1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12" fillId="0" borderId="3" xfId="19" applyFont="1" applyBorder="1">
      <alignment/>
      <protection/>
    </xf>
    <xf numFmtId="0" fontId="12" fillId="0" borderId="1" xfId="19" applyFont="1" applyBorder="1">
      <alignment/>
      <protection/>
    </xf>
    <xf numFmtId="0" fontId="12" fillId="2" borderId="1" xfId="19" applyFont="1" applyFill="1" applyBorder="1">
      <alignment/>
      <protection/>
    </xf>
    <xf numFmtId="1" fontId="12" fillId="0" borderId="1" xfId="19" applyNumberFormat="1" applyFont="1" applyBorder="1">
      <alignment/>
      <protection/>
    </xf>
    <xf numFmtId="180" fontId="12" fillId="0" borderId="1" xfId="19" applyNumberFormat="1" applyFont="1" applyBorder="1">
      <alignment/>
      <protection/>
    </xf>
    <xf numFmtId="0" fontId="10" fillId="0" borderId="7" xfId="19" applyFont="1" applyBorder="1" applyAlignment="1">
      <alignment horizontal="center"/>
      <protection/>
    </xf>
    <xf numFmtId="0" fontId="12" fillId="0" borderId="4" xfId="19" applyFont="1" applyBorder="1">
      <alignment/>
      <protection/>
    </xf>
    <xf numFmtId="0" fontId="13" fillId="0" borderId="0" xfId="19" applyFont="1" applyBorder="1">
      <alignment/>
      <protection/>
    </xf>
    <xf numFmtId="0" fontId="14" fillId="0" borderId="4" xfId="19" applyFont="1" applyBorder="1">
      <alignment/>
      <protection/>
    </xf>
    <xf numFmtId="0" fontId="14" fillId="0" borderId="1" xfId="19" applyFont="1" applyBorder="1">
      <alignment/>
      <protection/>
    </xf>
    <xf numFmtId="0" fontId="14" fillId="2" borderId="1" xfId="19" applyFont="1" applyFill="1" applyBorder="1">
      <alignment/>
      <protection/>
    </xf>
    <xf numFmtId="1" fontId="14" fillId="0" borderId="1" xfId="19" applyNumberFormat="1" applyFont="1" applyBorder="1">
      <alignment/>
      <protection/>
    </xf>
    <xf numFmtId="180" fontId="14" fillId="0" borderId="1" xfId="19" applyNumberFormat="1" applyFont="1" applyBorder="1">
      <alignment/>
      <protection/>
    </xf>
    <xf numFmtId="0" fontId="11" fillId="0" borderId="4" xfId="19" applyFont="1" applyBorder="1">
      <alignment/>
      <protection/>
    </xf>
    <xf numFmtId="0" fontId="11" fillId="0" borderId="1" xfId="19" applyFont="1" applyBorder="1">
      <alignment/>
      <protection/>
    </xf>
    <xf numFmtId="0" fontId="11" fillId="2" borderId="1" xfId="19" applyFont="1" applyFill="1" applyBorder="1">
      <alignment/>
      <protection/>
    </xf>
    <xf numFmtId="1" fontId="11" fillId="0" borderId="1" xfId="19" applyNumberFormat="1" applyFont="1" applyBorder="1">
      <alignment/>
      <protection/>
    </xf>
    <xf numFmtId="180" fontId="11" fillId="0" borderId="1" xfId="19" applyNumberFormat="1" applyFont="1" applyBorder="1">
      <alignment/>
      <protection/>
    </xf>
    <xf numFmtId="0" fontId="11" fillId="0" borderId="3" xfId="19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1" xfId="19" applyFont="1" applyBorder="1">
      <alignment/>
      <protection/>
    </xf>
    <xf numFmtId="180" fontId="0" fillId="0" borderId="1" xfId="19" applyNumberFormat="1" applyFont="1" applyBorder="1">
      <alignment/>
      <protection/>
    </xf>
    <xf numFmtId="0" fontId="12" fillId="0" borderId="2" xfId="19" applyFont="1" applyBorder="1">
      <alignment/>
      <protection/>
    </xf>
    <xf numFmtId="0" fontId="11" fillId="0" borderId="2" xfId="19" applyFont="1" applyBorder="1">
      <alignment/>
      <protection/>
    </xf>
    <xf numFmtId="0" fontId="0" fillId="0" borderId="2" xfId="19" applyFont="1" applyBorder="1">
      <alignment/>
      <protection/>
    </xf>
    <xf numFmtId="0" fontId="0" fillId="0" borderId="5" xfId="19" applyFont="1" applyBorder="1">
      <alignment/>
      <protection/>
    </xf>
    <xf numFmtId="0" fontId="12" fillId="0" borderId="0" xfId="19" applyFont="1" applyBorder="1">
      <alignment/>
      <protection/>
    </xf>
    <xf numFmtId="0" fontId="15" fillId="0" borderId="2" xfId="19" applyFont="1" applyBorder="1">
      <alignment/>
      <protection/>
    </xf>
    <xf numFmtId="0" fontId="15" fillId="0" borderId="1" xfId="19" applyFont="1" applyBorder="1">
      <alignment/>
      <protection/>
    </xf>
    <xf numFmtId="0" fontId="15" fillId="2" borderId="1" xfId="19" applyFont="1" applyFill="1" applyBorder="1">
      <alignment/>
      <protection/>
    </xf>
    <xf numFmtId="1" fontId="15" fillId="0" borderId="1" xfId="19" applyNumberFormat="1" applyFont="1" applyBorder="1">
      <alignment/>
      <protection/>
    </xf>
    <xf numFmtId="180" fontId="15" fillId="0" borderId="1" xfId="19" applyNumberFormat="1" applyFont="1" applyBorder="1">
      <alignment/>
      <protection/>
    </xf>
    <xf numFmtId="0" fontId="14" fillId="0" borderId="2" xfId="19" applyFont="1" applyBorder="1">
      <alignment/>
      <protection/>
    </xf>
    <xf numFmtId="0" fontId="0" fillId="0" borderId="8" xfId="19" applyFont="1" applyBorder="1">
      <alignment/>
      <protection/>
    </xf>
    <xf numFmtId="0" fontId="12" fillId="0" borderId="7" xfId="19" applyFont="1" applyBorder="1">
      <alignment/>
      <protection/>
    </xf>
    <xf numFmtId="0" fontId="12" fillId="2" borderId="7" xfId="19" applyFont="1" applyFill="1" applyBorder="1">
      <alignment/>
      <protection/>
    </xf>
    <xf numFmtId="1" fontId="12" fillId="0" borderId="7" xfId="19" applyNumberFormat="1" applyFont="1" applyBorder="1">
      <alignment/>
      <protection/>
    </xf>
    <xf numFmtId="180" fontId="0" fillId="0" borderId="0" xfId="19" applyNumberFormat="1" applyFont="1" applyBorder="1">
      <alignment/>
      <protection/>
    </xf>
    <xf numFmtId="180" fontId="11" fillId="0" borderId="0" xfId="19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16" fillId="0" borderId="0" xfId="20" applyFont="1">
      <alignment/>
      <protection/>
    </xf>
    <xf numFmtId="0" fontId="8" fillId="0" borderId="9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1" fontId="8" fillId="0" borderId="9" xfId="20" applyNumberFormat="1" applyFont="1" applyBorder="1" applyAlignment="1">
      <alignment horizontal="center"/>
      <protection/>
    </xf>
    <xf numFmtId="1" fontId="8" fillId="0" borderId="10" xfId="20" applyNumberFormat="1" applyFont="1" applyBorder="1" applyAlignment="1">
      <alignment horizontal="center"/>
      <protection/>
    </xf>
    <xf numFmtId="0" fontId="8" fillId="0" borderId="11" xfId="20" applyFont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1" fontId="8" fillId="0" borderId="1" xfId="20" applyNumberFormat="1" applyFont="1" applyBorder="1" applyAlignment="1">
      <alignment horizontal="center"/>
      <protection/>
    </xf>
    <xf numFmtId="1" fontId="8" fillId="0" borderId="1" xfId="20" applyNumberFormat="1" applyFont="1" applyBorder="1" applyAlignment="1" quotePrefix="1">
      <alignment horizontal="center"/>
      <protection/>
    </xf>
    <xf numFmtId="1" fontId="8" fillId="0" borderId="1" xfId="20" applyNumberFormat="1" applyFont="1" applyBorder="1" applyAlignment="1">
      <alignment horizontal="center"/>
      <protection/>
    </xf>
    <xf numFmtId="0" fontId="8" fillId="0" borderId="1" xfId="20" applyFont="1" applyBorder="1" applyAlignment="1" quotePrefix="1">
      <alignment horizontal="center"/>
      <protection/>
    </xf>
    <xf numFmtId="0" fontId="8" fillId="0" borderId="7" xfId="20" applyFont="1" applyBorder="1" applyAlignment="1">
      <alignment horizontal="center"/>
      <protection/>
    </xf>
    <xf numFmtId="0" fontId="8" fillId="0" borderId="3" xfId="20" applyFont="1" applyBorder="1">
      <alignment/>
      <protection/>
    </xf>
    <xf numFmtId="1" fontId="8" fillId="0" borderId="1" xfId="20" applyNumberFormat="1" applyFont="1" applyBorder="1">
      <alignment/>
      <protection/>
    </xf>
    <xf numFmtId="1" fontId="8" fillId="0" borderId="1" xfId="20" applyNumberFormat="1" applyFont="1" applyBorder="1">
      <alignment/>
      <protection/>
    </xf>
    <xf numFmtId="1" fontId="8" fillId="0" borderId="11" xfId="20" applyNumberFormat="1" applyFont="1" applyBorder="1">
      <alignment/>
      <protection/>
    </xf>
    <xf numFmtId="1" fontId="8" fillId="0" borderId="7" xfId="20" applyNumberFormat="1" applyFont="1" applyBorder="1">
      <alignment/>
      <protection/>
    </xf>
    <xf numFmtId="0" fontId="8" fillId="0" borderId="1" xfId="20" applyFont="1" applyBorder="1">
      <alignment/>
      <protection/>
    </xf>
    <xf numFmtId="0" fontId="8" fillId="0" borderId="4" xfId="20" applyFont="1" applyBorder="1">
      <alignment/>
      <protection/>
    </xf>
    <xf numFmtId="1" fontId="8" fillId="0" borderId="12" xfId="20" applyNumberFormat="1" applyFont="1" applyBorder="1">
      <alignment/>
      <protection/>
    </xf>
    <xf numFmtId="0" fontId="5" fillId="0" borderId="1" xfId="20" applyFont="1" applyBorder="1">
      <alignment/>
      <protection/>
    </xf>
    <xf numFmtId="1" fontId="8" fillId="0" borderId="4" xfId="20" applyNumberFormat="1" applyFont="1" applyBorder="1">
      <alignment/>
      <protection/>
    </xf>
    <xf numFmtId="0" fontId="8" fillId="0" borderId="1" xfId="20" applyFont="1" applyBorder="1">
      <alignment/>
      <protection/>
    </xf>
    <xf numFmtId="0" fontId="8" fillId="0" borderId="12" xfId="20" applyFont="1" applyBorder="1">
      <alignment/>
      <protection/>
    </xf>
    <xf numFmtId="1" fontId="5" fillId="0" borderId="1" xfId="20" applyNumberFormat="1" applyFont="1" applyBorder="1">
      <alignment/>
      <protection/>
    </xf>
    <xf numFmtId="1" fontId="8" fillId="0" borderId="2" xfId="20" applyNumberFormat="1" applyFont="1" applyBorder="1">
      <alignment/>
      <protection/>
    </xf>
    <xf numFmtId="0" fontId="8" fillId="0" borderId="2" xfId="20" applyFont="1" applyBorder="1">
      <alignment/>
      <protection/>
    </xf>
    <xf numFmtId="1" fontId="8" fillId="0" borderId="5" xfId="20" applyNumberFormat="1" applyFont="1" applyBorder="1">
      <alignment/>
      <protection/>
    </xf>
    <xf numFmtId="1" fontId="8" fillId="0" borderId="6" xfId="20" applyNumberFormat="1" applyFont="1" applyBorder="1">
      <alignment/>
      <protection/>
    </xf>
    <xf numFmtId="0" fontId="8" fillId="0" borderId="9" xfId="20" applyFont="1" applyBorder="1">
      <alignment/>
      <protection/>
    </xf>
    <xf numFmtId="0" fontId="8" fillId="0" borderId="9" xfId="20" applyFont="1" applyBorder="1">
      <alignment/>
      <protection/>
    </xf>
    <xf numFmtId="0" fontId="8" fillId="0" borderId="10" xfId="20" applyFont="1" applyBorder="1">
      <alignment/>
      <protection/>
    </xf>
    <xf numFmtId="1" fontId="8" fillId="0" borderId="9" xfId="20" applyNumberFormat="1" applyFont="1" applyBorder="1">
      <alignment/>
      <protection/>
    </xf>
    <xf numFmtId="0" fontId="17" fillId="0" borderId="1" xfId="20" applyFont="1" applyBorder="1">
      <alignment/>
      <protection/>
    </xf>
    <xf numFmtId="0" fontId="17" fillId="0" borderId="0" xfId="20" applyFont="1">
      <alignment/>
      <protection/>
    </xf>
    <xf numFmtId="0" fontId="11" fillId="0" borderId="0" xfId="20" applyFont="1">
      <alignment/>
      <protection/>
    </xf>
    <xf numFmtId="0" fontId="4" fillId="0" borderId="0" xfId="21" applyFont="1">
      <alignment/>
      <protection/>
    </xf>
    <xf numFmtId="0" fontId="18" fillId="0" borderId="0" xfId="21" applyFont="1">
      <alignment/>
      <protection/>
    </xf>
    <xf numFmtId="0" fontId="9" fillId="0" borderId="0" xfId="21">
      <alignment/>
      <protection/>
    </xf>
    <xf numFmtId="1" fontId="4" fillId="0" borderId="0" xfId="21" applyNumberFormat="1" applyFont="1">
      <alignment/>
      <protection/>
    </xf>
    <xf numFmtId="1" fontId="4" fillId="0" borderId="1" xfId="21" applyNumberFormat="1" applyFont="1" applyBorder="1" applyAlignment="1">
      <alignment horizontal="center"/>
      <protection/>
    </xf>
    <xf numFmtId="1" fontId="4" fillId="0" borderId="1" xfId="21" applyNumberFormat="1" applyFont="1" applyBorder="1">
      <alignment/>
      <protection/>
    </xf>
    <xf numFmtId="1" fontId="4" fillId="0" borderId="0" xfId="21" applyNumberFormat="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" fontId="4" fillId="0" borderId="7" xfId="21" applyNumberFormat="1" applyFont="1" applyBorder="1">
      <alignment/>
      <protection/>
    </xf>
    <xf numFmtId="1" fontId="4" fillId="0" borderId="9" xfId="21" applyNumberFormat="1" applyFont="1" applyBorder="1">
      <alignment/>
      <protection/>
    </xf>
    <xf numFmtId="1" fontId="9" fillId="0" borderId="0" xfId="21" applyNumberFormat="1">
      <alignment/>
      <protection/>
    </xf>
    <xf numFmtId="1" fontId="4" fillId="0" borderId="0" xfId="21" applyNumberFormat="1" applyFont="1" applyBorder="1" applyAlignment="1">
      <alignment horizontal="center"/>
      <protection/>
    </xf>
    <xf numFmtId="0" fontId="19" fillId="0" borderId="13" xfId="22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0" xfId="22" applyFont="1" applyBorder="1">
      <alignment/>
      <protection/>
    </xf>
    <xf numFmtId="0" fontId="19" fillId="0" borderId="0" xfId="22" applyFont="1">
      <alignment/>
      <protection/>
    </xf>
    <xf numFmtId="0" fontId="19" fillId="0" borderId="5" xfId="22" applyFont="1" applyBorder="1">
      <alignment/>
      <protection/>
    </xf>
    <xf numFmtId="0" fontId="19" fillId="0" borderId="10" xfId="22" applyFont="1" applyBorder="1" applyAlignment="1">
      <alignment horizontal="left"/>
      <protection/>
    </xf>
    <xf numFmtId="0" fontId="19" fillId="0" borderId="10" xfId="22" applyFont="1" applyBorder="1">
      <alignment/>
      <protection/>
    </xf>
    <xf numFmtId="0" fontId="19" fillId="0" borderId="5" xfId="22" applyFont="1" applyBorder="1" applyAlignment="1">
      <alignment horizontal="left"/>
      <protection/>
    </xf>
    <xf numFmtId="0" fontId="19" fillId="0" borderId="13" xfId="22" applyFont="1" applyBorder="1" applyAlignment="1">
      <alignment horizontal="left"/>
      <protection/>
    </xf>
    <xf numFmtId="0" fontId="19" fillId="0" borderId="13" xfId="22" applyFont="1" applyBorder="1">
      <alignment/>
      <protection/>
    </xf>
    <xf numFmtId="0" fontId="19" fillId="0" borderId="6" xfId="22" applyFont="1" applyBorder="1">
      <alignment/>
      <protection/>
    </xf>
    <xf numFmtId="0" fontId="19" fillId="0" borderId="14" xfId="22" applyFont="1" applyBorder="1" applyAlignment="1">
      <alignment horizontal="left"/>
      <protection/>
    </xf>
    <xf numFmtId="0" fontId="19" fillId="0" borderId="14" xfId="22" applyFont="1" applyBorder="1">
      <alignment/>
      <protection/>
    </xf>
    <xf numFmtId="0" fontId="19" fillId="0" borderId="6" xfId="22" applyFont="1" applyBorder="1" applyAlignment="1">
      <alignment horizontal="left"/>
      <protection/>
    </xf>
    <xf numFmtId="0" fontId="19" fillId="0" borderId="0" xfId="22" applyFont="1" applyBorder="1" applyAlignment="1">
      <alignment horizontal="left"/>
      <protection/>
    </xf>
    <xf numFmtId="0" fontId="19" fillId="0" borderId="0" xfId="22" applyFont="1" applyBorder="1">
      <alignment/>
      <protection/>
    </xf>
    <xf numFmtId="0" fontId="19" fillId="0" borderId="6" xfId="22" applyFont="1" applyBorder="1">
      <alignment/>
      <protection/>
    </xf>
    <xf numFmtId="0" fontId="19" fillId="0" borderId="0" xfId="22" applyFont="1" applyBorder="1">
      <alignment/>
      <protection/>
    </xf>
    <xf numFmtId="0" fontId="19" fillId="0" borderId="14" xfId="22" applyFont="1" applyBorder="1">
      <alignment/>
      <protection/>
    </xf>
    <xf numFmtId="0" fontId="11" fillId="0" borderId="0" xfId="22" applyFont="1">
      <alignment/>
      <protection/>
    </xf>
    <xf numFmtId="0" fontId="19" fillId="0" borderId="0" xfId="22" applyFont="1" applyBorder="1" applyAlignment="1">
      <alignment horizontal="left"/>
      <protection/>
    </xf>
    <xf numFmtId="0" fontId="19" fillId="0" borderId="14" xfId="22" applyFont="1" applyBorder="1" applyAlignment="1">
      <alignment horizontal="left"/>
      <protection/>
    </xf>
    <xf numFmtId="0" fontId="19" fillId="0" borderId="0" xfId="22" applyFont="1" applyAlignment="1">
      <alignment horizontal="left"/>
      <protection/>
    </xf>
    <xf numFmtId="16" fontId="19" fillId="0" borderId="0" xfId="22" applyNumberFormat="1" applyFont="1" applyBorder="1" applyAlignment="1">
      <alignment horizontal="left"/>
      <protection/>
    </xf>
    <xf numFmtId="0" fontId="19" fillId="0" borderId="8" xfId="22" applyFont="1" applyBorder="1">
      <alignment/>
      <protection/>
    </xf>
    <xf numFmtId="0" fontId="19" fillId="0" borderId="11" xfId="22" applyFont="1" applyBorder="1" applyAlignment="1">
      <alignment horizontal="left"/>
      <protection/>
    </xf>
    <xf numFmtId="0" fontId="19" fillId="0" borderId="11" xfId="22" applyFont="1" applyBorder="1">
      <alignment/>
      <protection/>
    </xf>
    <xf numFmtId="0" fontId="19" fillId="0" borderId="8" xfId="22" applyFont="1" applyBorder="1" applyAlignment="1">
      <alignment horizontal="left"/>
      <protection/>
    </xf>
    <xf numFmtId="0" fontId="19" fillId="0" borderId="11" xfId="22" applyFont="1" applyBorder="1" applyAlignment="1">
      <alignment horizontal="left"/>
      <protection/>
    </xf>
    <xf numFmtId="0" fontId="19" fillId="0" borderId="11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4" xfId="22" applyFont="1" applyBorder="1" applyAlignment="1">
      <alignment horizontal="left"/>
      <protection/>
    </xf>
    <xf numFmtId="0" fontId="19" fillId="0" borderId="4" xfId="22" applyFont="1" applyBorder="1" applyAlignment="1">
      <alignment horizontal="left"/>
      <protection/>
    </xf>
    <xf numFmtId="0" fontId="19" fillId="0" borderId="4" xfId="22" applyFont="1" applyBorder="1">
      <alignment/>
      <protection/>
    </xf>
    <xf numFmtId="180" fontId="19" fillId="0" borderId="0" xfId="22" applyNumberFormat="1" applyFont="1" applyAlignment="1">
      <alignment horizontal="left"/>
      <protection/>
    </xf>
    <xf numFmtId="0" fontId="19" fillId="0" borderId="1" xfId="22" applyFont="1" applyBorder="1">
      <alignment/>
      <protection/>
    </xf>
    <xf numFmtId="180" fontId="19" fillId="0" borderId="0" xfId="22" applyNumberFormat="1" applyFont="1">
      <alignment/>
      <protection/>
    </xf>
    <xf numFmtId="0" fontId="19" fillId="0" borderId="7" xfId="22" applyFont="1" applyBorder="1">
      <alignment/>
      <protection/>
    </xf>
    <xf numFmtId="0" fontId="19" fillId="0" borderId="0" xfId="22" applyFont="1" applyAlignment="1">
      <alignment horizontal="left"/>
      <protection/>
    </xf>
    <xf numFmtId="0" fontId="5" fillId="0" borderId="0" xfId="23" applyFont="1">
      <alignment/>
      <protection/>
    </xf>
    <xf numFmtId="0" fontId="20" fillId="0" borderId="0" xfId="23" applyFont="1">
      <alignment/>
      <protection/>
    </xf>
    <xf numFmtId="0" fontId="9" fillId="0" borderId="0" xfId="23">
      <alignment/>
      <protection/>
    </xf>
    <xf numFmtId="1" fontId="5" fillId="0" borderId="0" xfId="23" applyNumberFormat="1" applyFont="1">
      <alignment/>
      <protection/>
    </xf>
    <xf numFmtId="0" fontId="5" fillId="0" borderId="1" xfId="23" applyFont="1" applyBorder="1">
      <alignment/>
      <protection/>
    </xf>
    <xf numFmtId="0" fontId="5" fillId="0" borderId="0" xfId="23" applyFont="1" applyBorder="1">
      <alignment/>
      <protection/>
    </xf>
    <xf numFmtId="0" fontId="5" fillId="0" borderId="7" xfId="23" applyFont="1" applyBorder="1">
      <alignment/>
      <protection/>
    </xf>
    <xf numFmtId="0" fontId="5" fillId="0" borderId="9" xfId="23" applyFont="1" applyBorder="1">
      <alignment/>
      <protection/>
    </xf>
    <xf numFmtId="0" fontId="21" fillId="0" borderId="0" xfId="23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0" fillId="0" borderId="0" xfId="0" applyNumberFormat="1" applyAlignment="1">
      <alignment/>
    </xf>
    <xf numFmtId="0" fontId="19" fillId="0" borderId="2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19" fillId="0" borderId="5" xfId="22" applyFont="1" applyBorder="1" applyAlignment="1">
      <alignment horizontal="center"/>
      <protection/>
    </xf>
    <xf numFmtId="0" fontId="19" fillId="0" borderId="10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1998_1999_2000_salidzinajums" xfId="19"/>
    <cellStyle name="Normal_2000_tranzits" xfId="20"/>
    <cellStyle name="Normal_KRAVAS_MODELI" xfId="21"/>
    <cellStyle name="Normal_vieglas_klases" xfId="22"/>
    <cellStyle name="Normal_VIEGLIE_MODEL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L46" sqref="L46"/>
    </sheetView>
  </sheetViews>
  <sheetFormatPr defaultColWidth="9.140625" defaultRowHeight="12.75"/>
  <cols>
    <col min="1" max="1" width="4.7109375" style="26" customWidth="1"/>
    <col min="2" max="2" width="4.00390625" style="26" customWidth="1"/>
    <col min="3" max="3" width="17.140625" style="26" customWidth="1"/>
    <col min="4" max="4" width="7.57421875" style="26" customWidth="1"/>
    <col min="5" max="5" width="8.00390625" style="26" customWidth="1"/>
    <col min="6" max="6" width="6.28125" style="33" customWidth="1"/>
    <col min="7" max="7" width="1.28515625" style="26" customWidth="1"/>
    <col min="8" max="8" width="9.7109375" style="26" customWidth="1"/>
    <col min="9" max="9" width="7.00390625" style="26" customWidth="1"/>
    <col min="10" max="10" width="6.421875" style="29" customWidth="1"/>
    <col min="11" max="16384" width="11.421875" style="30" customWidth="1"/>
  </cols>
  <sheetData>
    <row r="1" spans="3:6" ht="15">
      <c r="C1" s="27" t="s">
        <v>71</v>
      </c>
      <c r="D1" s="27"/>
      <c r="E1" s="27"/>
      <c r="F1" s="28"/>
    </row>
    <row r="2" spans="3:6" ht="15">
      <c r="C2" s="27" t="s">
        <v>72</v>
      </c>
      <c r="D2" s="27"/>
      <c r="E2" s="27"/>
      <c r="F2" s="28"/>
    </row>
    <row r="3" spans="3:6" ht="15">
      <c r="C3" s="27" t="s">
        <v>73</v>
      </c>
      <c r="D3" s="27"/>
      <c r="E3" s="27"/>
      <c r="F3" s="28"/>
    </row>
    <row r="4" spans="3:6" ht="15">
      <c r="C4" s="27"/>
      <c r="D4" s="27"/>
      <c r="E4" s="31" t="s">
        <v>74</v>
      </c>
      <c r="F4" s="28"/>
    </row>
    <row r="5" spans="5:10" ht="15">
      <c r="E5" s="32"/>
      <c r="J5" s="34"/>
    </row>
    <row r="6" spans="4:10" ht="15">
      <c r="D6" s="35" t="s">
        <v>75</v>
      </c>
      <c r="E6" s="35" t="s">
        <v>76</v>
      </c>
      <c r="F6" s="36" t="s">
        <v>77</v>
      </c>
      <c r="G6" s="37"/>
      <c r="H6" s="35" t="s">
        <v>78</v>
      </c>
      <c r="I6" s="38" t="s">
        <v>77</v>
      </c>
      <c r="J6" s="39" t="s">
        <v>79</v>
      </c>
    </row>
    <row r="7" spans="2:10" ht="15">
      <c r="B7" s="40">
        <v>1</v>
      </c>
      <c r="C7" s="41" t="s">
        <v>17</v>
      </c>
      <c r="D7" s="42">
        <v>649</v>
      </c>
      <c r="E7" s="42">
        <v>838</v>
      </c>
      <c r="F7" s="42">
        <f aca="true" t="shared" si="0" ref="F7:F38">SUM(E7-D7)</f>
        <v>189</v>
      </c>
      <c r="G7" s="43"/>
      <c r="H7" s="42">
        <v>649</v>
      </c>
      <c r="I7" s="44">
        <f aca="true" t="shared" si="1" ref="I7:I38">SUM(E7-H7)</f>
        <v>189</v>
      </c>
      <c r="J7" s="45">
        <f aca="true" t="shared" si="2" ref="J7:J46">SUM(F7*100/D7)</f>
        <v>29.121725731895225</v>
      </c>
    </row>
    <row r="8" spans="2:10" ht="15">
      <c r="B8" s="46">
        <v>2</v>
      </c>
      <c r="C8" s="47" t="s">
        <v>18</v>
      </c>
      <c r="D8" s="42">
        <v>507</v>
      </c>
      <c r="E8" s="42">
        <v>616</v>
      </c>
      <c r="F8" s="42">
        <f t="shared" si="0"/>
        <v>109</v>
      </c>
      <c r="G8" s="43"/>
      <c r="H8" s="42">
        <v>507</v>
      </c>
      <c r="I8" s="44">
        <f t="shared" si="1"/>
        <v>109</v>
      </c>
      <c r="J8" s="45">
        <f t="shared" si="2"/>
        <v>21.499013806706113</v>
      </c>
    </row>
    <row r="9" spans="2:10" ht="15">
      <c r="B9" s="46">
        <v>3</v>
      </c>
      <c r="C9" s="47" t="s">
        <v>19</v>
      </c>
      <c r="D9" s="42">
        <v>419</v>
      </c>
      <c r="E9" s="42">
        <v>614</v>
      </c>
      <c r="F9" s="42">
        <f t="shared" si="0"/>
        <v>195</v>
      </c>
      <c r="G9" s="43"/>
      <c r="H9" s="42">
        <v>419</v>
      </c>
      <c r="I9" s="44">
        <f t="shared" si="1"/>
        <v>195</v>
      </c>
      <c r="J9" s="45">
        <f t="shared" si="2"/>
        <v>46.53937947494033</v>
      </c>
    </row>
    <row r="10" spans="2:10" ht="15">
      <c r="B10" s="40">
        <v>4</v>
      </c>
      <c r="C10" s="47" t="s">
        <v>20</v>
      </c>
      <c r="D10" s="42">
        <v>496</v>
      </c>
      <c r="E10" s="42">
        <v>610</v>
      </c>
      <c r="F10" s="42">
        <f t="shared" si="0"/>
        <v>114</v>
      </c>
      <c r="G10" s="43"/>
      <c r="H10" s="42">
        <v>496</v>
      </c>
      <c r="I10" s="44">
        <f t="shared" si="1"/>
        <v>114</v>
      </c>
      <c r="J10" s="45">
        <f t="shared" si="2"/>
        <v>22.983870967741936</v>
      </c>
    </row>
    <row r="11" spans="1:10" ht="15">
      <c r="A11" s="48"/>
      <c r="B11" s="46">
        <v>5</v>
      </c>
      <c r="C11" s="49" t="s">
        <v>21</v>
      </c>
      <c r="D11" s="50">
        <v>746</v>
      </c>
      <c r="E11" s="50">
        <v>477</v>
      </c>
      <c r="F11" s="50">
        <f t="shared" si="0"/>
        <v>-269</v>
      </c>
      <c r="G11" s="51"/>
      <c r="H11" s="50">
        <v>746</v>
      </c>
      <c r="I11" s="52">
        <f t="shared" si="1"/>
        <v>-269</v>
      </c>
      <c r="J11" s="53">
        <f t="shared" si="2"/>
        <v>-36.05898123324397</v>
      </c>
    </row>
    <row r="12" spans="1:10" ht="15">
      <c r="A12" s="48"/>
      <c r="B12" s="46">
        <v>6</v>
      </c>
      <c r="C12" s="54" t="s">
        <v>22</v>
      </c>
      <c r="D12" s="55">
        <v>455</v>
      </c>
      <c r="E12" s="55">
        <v>452</v>
      </c>
      <c r="F12" s="55">
        <f t="shared" si="0"/>
        <v>-3</v>
      </c>
      <c r="G12" s="56"/>
      <c r="H12" s="55">
        <v>455</v>
      </c>
      <c r="I12" s="57">
        <f t="shared" si="1"/>
        <v>-3</v>
      </c>
      <c r="J12" s="58">
        <f t="shared" si="2"/>
        <v>-0.6593406593406593</v>
      </c>
    </row>
    <row r="13" spans="2:10" ht="15">
      <c r="B13" s="40">
        <v>7</v>
      </c>
      <c r="C13" s="47" t="s">
        <v>23</v>
      </c>
      <c r="D13" s="42">
        <v>336</v>
      </c>
      <c r="E13" s="42">
        <v>402</v>
      </c>
      <c r="F13" s="42">
        <f t="shared" si="0"/>
        <v>66</v>
      </c>
      <c r="G13" s="43"/>
      <c r="H13" s="42">
        <v>336</v>
      </c>
      <c r="I13" s="44">
        <f t="shared" si="1"/>
        <v>66</v>
      </c>
      <c r="J13" s="45">
        <f t="shared" si="2"/>
        <v>19.642857142857142</v>
      </c>
    </row>
    <row r="14" spans="2:10" ht="15">
      <c r="B14" s="46">
        <v>8</v>
      </c>
      <c r="C14" s="47" t="s">
        <v>24</v>
      </c>
      <c r="D14" s="42">
        <v>258</v>
      </c>
      <c r="E14" s="42">
        <v>385</v>
      </c>
      <c r="F14" s="42">
        <f t="shared" si="0"/>
        <v>127</v>
      </c>
      <c r="G14" s="43"/>
      <c r="H14" s="42">
        <v>258</v>
      </c>
      <c r="I14" s="44">
        <f t="shared" si="1"/>
        <v>127</v>
      </c>
      <c r="J14" s="45">
        <f t="shared" si="2"/>
        <v>49.224806201550386</v>
      </c>
    </row>
    <row r="15" spans="1:10" ht="15">
      <c r="A15" s="48"/>
      <c r="B15" s="46">
        <v>9</v>
      </c>
      <c r="C15" s="47" t="s">
        <v>25</v>
      </c>
      <c r="D15" s="42">
        <v>256</v>
      </c>
      <c r="E15" s="42">
        <v>311</v>
      </c>
      <c r="F15" s="42">
        <f t="shared" si="0"/>
        <v>55</v>
      </c>
      <c r="G15" s="43"/>
      <c r="H15" s="42">
        <v>256</v>
      </c>
      <c r="I15" s="44">
        <f t="shared" si="1"/>
        <v>55</v>
      </c>
      <c r="J15" s="45">
        <f t="shared" si="2"/>
        <v>21.484375</v>
      </c>
    </row>
    <row r="16" spans="2:10" ht="15">
      <c r="B16" s="40">
        <v>10</v>
      </c>
      <c r="C16" s="49" t="s">
        <v>26</v>
      </c>
      <c r="D16" s="50">
        <v>452</v>
      </c>
      <c r="E16" s="50">
        <v>301</v>
      </c>
      <c r="F16" s="50">
        <f t="shared" si="0"/>
        <v>-151</v>
      </c>
      <c r="G16" s="51"/>
      <c r="H16" s="50">
        <v>452</v>
      </c>
      <c r="I16" s="52">
        <f t="shared" si="1"/>
        <v>-151</v>
      </c>
      <c r="J16" s="53">
        <f t="shared" si="2"/>
        <v>-33.4070796460177</v>
      </c>
    </row>
    <row r="17" spans="2:10" ht="15">
      <c r="B17" s="46">
        <v>11</v>
      </c>
      <c r="C17" s="59" t="s">
        <v>27</v>
      </c>
      <c r="D17" s="55">
        <v>273</v>
      </c>
      <c r="E17" s="55">
        <v>257</v>
      </c>
      <c r="F17" s="55">
        <f t="shared" si="0"/>
        <v>-16</v>
      </c>
      <c r="G17" s="56"/>
      <c r="H17" s="55">
        <v>273</v>
      </c>
      <c r="I17" s="57">
        <f t="shared" si="1"/>
        <v>-16</v>
      </c>
      <c r="J17" s="58">
        <f t="shared" si="2"/>
        <v>-5.86080586080586</v>
      </c>
    </row>
    <row r="18" spans="2:10" ht="15">
      <c r="B18" s="46">
        <v>12</v>
      </c>
      <c r="C18" s="54" t="s">
        <v>28</v>
      </c>
      <c r="D18" s="55">
        <v>267</v>
      </c>
      <c r="E18" s="55">
        <v>246</v>
      </c>
      <c r="F18" s="55">
        <f t="shared" si="0"/>
        <v>-21</v>
      </c>
      <c r="G18" s="56"/>
      <c r="H18" s="55">
        <v>267</v>
      </c>
      <c r="I18" s="57">
        <f t="shared" si="1"/>
        <v>-21</v>
      </c>
      <c r="J18" s="58">
        <f t="shared" si="2"/>
        <v>-7.865168539325842</v>
      </c>
    </row>
    <row r="19" spans="2:10" ht="15">
      <c r="B19" s="40">
        <v>13</v>
      </c>
      <c r="C19" s="47" t="s">
        <v>29</v>
      </c>
      <c r="D19" s="42">
        <v>72</v>
      </c>
      <c r="E19" s="42">
        <v>216</v>
      </c>
      <c r="F19" s="42">
        <f t="shared" si="0"/>
        <v>144</v>
      </c>
      <c r="G19" s="43"/>
      <c r="H19" s="42">
        <v>72</v>
      </c>
      <c r="I19" s="44">
        <f t="shared" si="1"/>
        <v>144</v>
      </c>
      <c r="J19" s="45">
        <f t="shared" si="2"/>
        <v>200</v>
      </c>
    </row>
    <row r="20" spans="1:10" ht="15">
      <c r="A20" s="48"/>
      <c r="B20" s="46">
        <v>14</v>
      </c>
      <c r="C20" s="47" t="s">
        <v>30</v>
      </c>
      <c r="D20" s="42">
        <v>185</v>
      </c>
      <c r="E20" s="42">
        <v>187</v>
      </c>
      <c r="F20" s="42">
        <f t="shared" si="0"/>
        <v>2</v>
      </c>
      <c r="G20" s="43"/>
      <c r="H20" s="42">
        <v>185</v>
      </c>
      <c r="I20" s="44">
        <f t="shared" si="1"/>
        <v>2</v>
      </c>
      <c r="J20" s="45">
        <f t="shared" si="2"/>
        <v>1.0810810810810811</v>
      </c>
    </row>
    <row r="21" spans="2:10" ht="15">
      <c r="B21" s="46">
        <v>15</v>
      </c>
      <c r="C21" s="60" t="s">
        <v>31</v>
      </c>
      <c r="D21" s="55">
        <v>190</v>
      </c>
      <c r="E21" s="61">
        <v>181</v>
      </c>
      <c r="F21" s="55">
        <f t="shared" si="0"/>
        <v>-9</v>
      </c>
      <c r="G21" s="56"/>
      <c r="H21" s="55">
        <v>190</v>
      </c>
      <c r="I21" s="57">
        <f t="shared" si="1"/>
        <v>-9</v>
      </c>
      <c r="J21" s="62">
        <f t="shared" si="2"/>
        <v>-4.7368421052631575</v>
      </c>
    </row>
    <row r="22" spans="2:10" ht="15">
      <c r="B22" s="40">
        <v>16</v>
      </c>
      <c r="C22" s="49" t="s">
        <v>32</v>
      </c>
      <c r="D22" s="50">
        <v>313</v>
      </c>
      <c r="E22" s="50">
        <v>181</v>
      </c>
      <c r="F22" s="50">
        <f t="shared" si="0"/>
        <v>-132</v>
      </c>
      <c r="G22" s="51"/>
      <c r="H22" s="50">
        <v>313</v>
      </c>
      <c r="I22" s="52">
        <f t="shared" si="1"/>
        <v>-132</v>
      </c>
      <c r="J22" s="53">
        <f t="shared" si="2"/>
        <v>-42.17252396166134</v>
      </c>
    </row>
    <row r="23" spans="1:10" ht="15">
      <c r="A23" s="48"/>
      <c r="B23" s="46">
        <v>17</v>
      </c>
      <c r="C23" s="54" t="s">
        <v>33</v>
      </c>
      <c r="D23" s="55">
        <v>186</v>
      </c>
      <c r="E23" s="55">
        <v>164</v>
      </c>
      <c r="F23" s="55">
        <f t="shared" si="0"/>
        <v>-22</v>
      </c>
      <c r="G23" s="56"/>
      <c r="H23" s="55">
        <v>186</v>
      </c>
      <c r="I23" s="57">
        <f t="shared" si="1"/>
        <v>-22</v>
      </c>
      <c r="J23" s="58">
        <f t="shared" si="2"/>
        <v>-11.827956989247312</v>
      </c>
    </row>
    <row r="24" spans="2:10" ht="15">
      <c r="B24" s="46">
        <v>18</v>
      </c>
      <c r="C24" s="47" t="s">
        <v>34</v>
      </c>
      <c r="D24" s="42">
        <v>73</v>
      </c>
      <c r="E24" s="42">
        <v>134</v>
      </c>
      <c r="F24" s="42">
        <f t="shared" si="0"/>
        <v>61</v>
      </c>
      <c r="G24" s="43"/>
      <c r="H24" s="42">
        <v>73</v>
      </c>
      <c r="I24" s="44">
        <f t="shared" si="1"/>
        <v>61</v>
      </c>
      <c r="J24" s="45">
        <f t="shared" si="2"/>
        <v>83.56164383561644</v>
      </c>
    </row>
    <row r="25" spans="1:10" ht="15">
      <c r="A25" s="48"/>
      <c r="B25" s="40">
        <v>19</v>
      </c>
      <c r="C25" s="49" t="s">
        <v>35</v>
      </c>
      <c r="D25" s="50">
        <v>155</v>
      </c>
      <c r="E25" s="50">
        <v>114</v>
      </c>
      <c r="F25" s="50">
        <f t="shared" si="0"/>
        <v>-41</v>
      </c>
      <c r="G25" s="51"/>
      <c r="H25" s="50">
        <v>155</v>
      </c>
      <c r="I25" s="52">
        <f t="shared" si="1"/>
        <v>-41</v>
      </c>
      <c r="J25" s="53">
        <f t="shared" si="2"/>
        <v>-26.451612903225808</v>
      </c>
    </row>
    <row r="26" spans="1:10" ht="15">
      <c r="A26" s="48"/>
      <c r="B26" s="46">
        <v>20</v>
      </c>
      <c r="C26" s="49" t="s">
        <v>36</v>
      </c>
      <c r="D26" s="50">
        <v>146</v>
      </c>
      <c r="E26" s="50">
        <v>100</v>
      </c>
      <c r="F26" s="50">
        <f t="shared" si="0"/>
        <v>-46</v>
      </c>
      <c r="G26" s="51"/>
      <c r="H26" s="50">
        <v>146</v>
      </c>
      <c r="I26" s="52">
        <f t="shared" si="1"/>
        <v>-46</v>
      </c>
      <c r="J26" s="53">
        <f t="shared" si="2"/>
        <v>-31.506849315068493</v>
      </c>
    </row>
    <row r="27" spans="2:10" ht="15">
      <c r="B27" s="46">
        <v>21</v>
      </c>
      <c r="C27" s="47" t="s">
        <v>37</v>
      </c>
      <c r="D27" s="42">
        <v>77</v>
      </c>
      <c r="E27" s="42">
        <v>96</v>
      </c>
      <c r="F27" s="42">
        <f t="shared" si="0"/>
        <v>19</v>
      </c>
      <c r="G27" s="43"/>
      <c r="H27" s="42">
        <v>77</v>
      </c>
      <c r="I27" s="44">
        <f t="shared" si="1"/>
        <v>19</v>
      </c>
      <c r="J27" s="45">
        <f t="shared" si="2"/>
        <v>24.675324675324674</v>
      </c>
    </row>
    <row r="28" spans="2:10" ht="15">
      <c r="B28" s="40">
        <v>22</v>
      </c>
      <c r="C28" s="63" t="s">
        <v>38</v>
      </c>
      <c r="D28" s="42">
        <v>60</v>
      </c>
      <c r="E28" s="42">
        <v>80</v>
      </c>
      <c r="F28" s="42">
        <f t="shared" si="0"/>
        <v>20</v>
      </c>
      <c r="G28" s="43"/>
      <c r="H28" s="42">
        <v>60</v>
      </c>
      <c r="I28" s="44">
        <f t="shared" si="1"/>
        <v>20</v>
      </c>
      <c r="J28" s="45">
        <f t="shared" si="2"/>
        <v>33.333333333333336</v>
      </c>
    </row>
    <row r="29" spans="2:10" ht="15">
      <c r="B29" s="46">
        <v>23</v>
      </c>
      <c r="C29" s="64" t="s">
        <v>39</v>
      </c>
      <c r="D29" s="55">
        <v>115</v>
      </c>
      <c r="E29" s="55">
        <v>80</v>
      </c>
      <c r="F29" s="55">
        <f t="shared" si="0"/>
        <v>-35</v>
      </c>
      <c r="G29" s="56"/>
      <c r="H29" s="55">
        <v>115</v>
      </c>
      <c r="I29" s="57">
        <f t="shared" si="1"/>
        <v>-35</v>
      </c>
      <c r="J29" s="58">
        <f t="shared" si="2"/>
        <v>-30.434782608695652</v>
      </c>
    </row>
    <row r="30" spans="2:10" ht="15">
      <c r="B30" s="46">
        <v>24</v>
      </c>
      <c r="C30" s="63" t="s">
        <v>40</v>
      </c>
      <c r="D30" s="42">
        <v>16</v>
      </c>
      <c r="E30" s="42">
        <v>39</v>
      </c>
      <c r="F30" s="42">
        <f t="shared" si="0"/>
        <v>23</v>
      </c>
      <c r="G30" s="43"/>
      <c r="H30" s="42">
        <v>16</v>
      </c>
      <c r="I30" s="44">
        <f t="shared" si="1"/>
        <v>23</v>
      </c>
      <c r="J30" s="45">
        <f t="shared" si="2"/>
        <v>143.75</v>
      </c>
    </row>
    <row r="31" spans="2:10" ht="15">
      <c r="B31" s="40">
        <v>25</v>
      </c>
      <c r="C31" s="65" t="s">
        <v>41</v>
      </c>
      <c r="D31" s="55">
        <v>40</v>
      </c>
      <c r="E31" s="61">
        <v>39</v>
      </c>
      <c r="F31" s="55">
        <f t="shared" si="0"/>
        <v>-1</v>
      </c>
      <c r="G31" s="56"/>
      <c r="H31" s="55">
        <v>40</v>
      </c>
      <c r="I31" s="57">
        <f t="shared" si="1"/>
        <v>-1</v>
      </c>
      <c r="J31" s="58">
        <f t="shared" si="2"/>
        <v>-2.5</v>
      </c>
    </row>
    <row r="32" spans="2:10" ht="15">
      <c r="B32" s="46">
        <v>26</v>
      </c>
      <c r="C32" s="65" t="s">
        <v>42</v>
      </c>
      <c r="D32" s="55">
        <v>36</v>
      </c>
      <c r="E32" s="61">
        <v>28</v>
      </c>
      <c r="F32" s="55">
        <f t="shared" si="0"/>
        <v>-8</v>
      </c>
      <c r="G32" s="56"/>
      <c r="H32" s="55">
        <v>36</v>
      </c>
      <c r="I32" s="57">
        <f t="shared" si="1"/>
        <v>-8</v>
      </c>
      <c r="J32" s="58">
        <f t="shared" si="2"/>
        <v>-22.22222222222222</v>
      </c>
    </row>
    <row r="33" spans="2:10" ht="15">
      <c r="B33" s="46">
        <v>27</v>
      </c>
      <c r="C33" s="65" t="s">
        <v>43</v>
      </c>
      <c r="D33" s="55">
        <v>27</v>
      </c>
      <c r="E33" s="61">
        <v>22</v>
      </c>
      <c r="F33" s="55">
        <f t="shared" si="0"/>
        <v>-5</v>
      </c>
      <c r="G33" s="56"/>
      <c r="H33" s="55">
        <v>27</v>
      </c>
      <c r="I33" s="57">
        <f t="shared" si="1"/>
        <v>-5</v>
      </c>
      <c r="J33" s="58">
        <f t="shared" si="2"/>
        <v>-18.51851851851852</v>
      </c>
    </row>
    <row r="34" spans="2:10" ht="15">
      <c r="B34" s="40">
        <v>28</v>
      </c>
      <c r="C34" s="66" t="s">
        <v>44</v>
      </c>
      <c r="D34" s="55">
        <v>51</v>
      </c>
      <c r="E34" s="61">
        <v>21</v>
      </c>
      <c r="F34" s="55">
        <f t="shared" si="0"/>
        <v>-30</v>
      </c>
      <c r="G34" s="56"/>
      <c r="H34" s="55">
        <v>51</v>
      </c>
      <c r="I34" s="57">
        <f t="shared" si="1"/>
        <v>-30</v>
      </c>
      <c r="J34" s="62">
        <f t="shared" si="2"/>
        <v>-58.8235294117647</v>
      </c>
    </row>
    <row r="35" spans="2:10" ht="15">
      <c r="B35" s="46">
        <v>29</v>
      </c>
      <c r="C35" s="42" t="s">
        <v>45</v>
      </c>
      <c r="D35" s="42">
        <v>13</v>
      </c>
      <c r="E35" s="42">
        <v>17</v>
      </c>
      <c r="F35" s="42">
        <f t="shared" si="0"/>
        <v>4</v>
      </c>
      <c r="G35" s="43"/>
      <c r="H35" s="42">
        <v>13</v>
      </c>
      <c r="I35" s="44">
        <f t="shared" si="1"/>
        <v>4</v>
      </c>
      <c r="J35" s="45">
        <f t="shared" si="2"/>
        <v>30.76923076923077</v>
      </c>
    </row>
    <row r="36" spans="1:10" ht="15">
      <c r="A36" s="48"/>
      <c r="B36" s="46">
        <v>30</v>
      </c>
      <c r="C36" s="67" t="s">
        <v>46</v>
      </c>
      <c r="D36" s="42">
        <v>10</v>
      </c>
      <c r="E36" s="42">
        <v>13</v>
      </c>
      <c r="F36" s="42">
        <f t="shared" si="0"/>
        <v>3</v>
      </c>
      <c r="G36" s="43"/>
      <c r="H36" s="42">
        <v>10</v>
      </c>
      <c r="I36" s="44">
        <f t="shared" si="1"/>
        <v>3</v>
      </c>
      <c r="J36" s="45">
        <f t="shared" si="2"/>
        <v>30</v>
      </c>
    </row>
    <row r="37" spans="2:10" ht="15">
      <c r="B37" s="40">
        <v>31</v>
      </c>
      <c r="C37" s="68" t="s">
        <v>47</v>
      </c>
      <c r="D37" s="69">
        <v>13</v>
      </c>
      <c r="E37" s="69">
        <v>13</v>
      </c>
      <c r="F37" s="69">
        <f t="shared" si="0"/>
        <v>0</v>
      </c>
      <c r="G37" s="70"/>
      <c r="H37" s="69">
        <v>13</v>
      </c>
      <c r="I37" s="71">
        <f t="shared" si="1"/>
        <v>0</v>
      </c>
      <c r="J37" s="72">
        <f t="shared" si="2"/>
        <v>0</v>
      </c>
    </row>
    <row r="38" spans="2:10" ht="15">
      <c r="B38" s="46">
        <v>32</v>
      </c>
      <c r="C38" s="73" t="s">
        <v>48</v>
      </c>
      <c r="D38" s="50">
        <v>130</v>
      </c>
      <c r="E38" s="50">
        <v>12</v>
      </c>
      <c r="F38" s="50">
        <f t="shared" si="0"/>
        <v>-118</v>
      </c>
      <c r="G38" s="51"/>
      <c r="H38" s="50">
        <v>130</v>
      </c>
      <c r="I38" s="52">
        <f t="shared" si="1"/>
        <v>-118</v>
      </c>
      <c r="J38" s="53">
        <f t="shared" si="2"/>
        <v>-90.76923076923077</v>
      </c>
    </row>
    <row r="39" spans="2:10" ht="15">
      <c r="B39" s="46">
        <v>33</v>
      </c>
      <c r="C39" s="73" t="s">
        <v>49</v>
      </c>
      <c r="D39" s="50">
        <v>73</v>
      </c>
      <c r="E39" s="50">
        <v>10</v>
      </c>
      <c r="F39" s="50">
        <f aca="true" t="shared" si="3" ref="F39:F62">SUM(E39-D39)</f>
        <v>-63</v>
      </c>
      <c r="G39" s="51"/>
      <c r="H39" s="50">
        <v>73</v>
      </c>
      <c r="I39" s="52">
        <f aca="true" t="shared" si="4" ref="I39:I62">SUM(E39-H39)</f>
        <v>-63</v>
      </c>
      <c r="J39" s="53">
        <f t="shared" si="2"/>
        <v>-86.3013698630137</v>
      </c>
    </row>
    <row r="40" spans="1:10" ht="15">
      <c r="A40" s="48"/>
      <c r="B40" s="40">
        <v>34</v>
      </c>
      <c r="C40" s="26" t="s">
        <v>50</v>
      </c>
      <c r="D40" s="55">
        <v>19</v>
      </c>
      <c r="E40" s="61">
        <v>9</v>
      </c>
      <c r="F40" s="55">
        <f t="shared" si="3"/>
        <v>-10</v>
      </c>
      <c r="G40" s="56"/>
      <c r="H40" s="55">
        <v>19</v>
      </c>
      <c r="I40" s="57">
        <f t="shared" si="4"/>
        <v>-10</v>
      </c>
      <c r="J40" s="58">
        <f t="shared" si="2"/>
        <v>-52.63157894736842</v>
      </c>
    </row>
    <row r="41" spans="2:10" ht="15">
      <c r="B41" s="46">
        <v>35</v>
      </c>
      <c r="C41" s="66" t="s">
        <v>51</v>
      </c>
      <c r="D41" s="55">
        <v>6</v>
      </c>
      <c r="E41" s="61">
        <v>5</v>
      </c>
      <c r="F41" s="55">
        <f t="shared" si="3"/>
        <v>-1</v>
      </c>
      <c r="G41" s="56"/>
      <c r="H41" s="55">
        <v>6</v>
      </c>
      <c r="I41" s="57">
        <f t="shared" si="4"/>
        <v>-1</v>
      </c>
      <c r="J41" s="58">
        <f t="shared" si="2"/>
        <v>-16.666666666666668</v>
      </c>
    </row>
    <row r="42" spans="2:10" ht="15">
      <c r="B42" s="46">
        <v>36</v>
      </c>
      <c r="C42" s="42" t="s">
        <v>52</v>
      </c>
      <c r="D42" s="42">
        <v>2</v>
      </c>
      <c r="E42" s="42">
        <v>5</v>
      </c>
      <c r="F42" s="42">
        <f t="shared" si="3"/>
        <v>3</v>
      </c>
      <c r="G42" s="43"/>
      <c r="H42" s="42">
        <v>2</v>
      </c>
      <c r="I42" s="44">
        <f t="shared" si="4"/>
        <v>3</v>
      </c>
      <c r="J42" s="45">
        <f t="shared" si="2"/>
        <v>150</v>
      </c>
    </row>
    <row r="43" spans="2:10" ht="15">
      <c r="B43" s="40">
        <v>37</v>
      </c>
      <c r="C43" s="74" t="s">
        <v>53</v>
      </c>
      <c r="D43" s="55">
        <v>11</v>
      </c>
      <c r="E43" s="61">
        <v>5</v>
      </c>
      <c r="F43" s="55">
        <f t="shared" si="3"/>
        <v>-6</v>
      </c>
      <c r="G43" s="56"/>
      <c r="H43" s="55">
        <v>11</v>
      </c>
      <c r="I43" s="57">
        <f t="shared" si="4"/>
        <v>-6</v>
      </c>
      <c r="J43" s="62">
        <f t="shared" si="2"/>
        <v>-54.54545454545455</v>
      </c>
    </row>
    <row r="44" spans="2:10" ht="15">
      <c r="B44" s="46">
        <v>38</v>
      </c>
      <c r="C44" s="63" t="s">
        <v>54</v>
      </c>
      <c r="D44" s="42">
        <v>3</v>
      </c>
      <c r="E44" s="42">
        <v>4</v>
      </c>
      <c r="F44" s="42">
        <f t="shared" si="3"/>
        <v>1</v>
      </c>
      <c r="G44" s="43"/>
      <c r="H44" s="42">
        <v>3</v>
      </c>
      <c r="I44" s="44">
        <f t="shared" si="4"/>
        <v>1</v>
      </c>
      <c r="J44" s="45">
        <f t="shared" si="2"/>
        <v>33.333333333333336</v>
      </c>
    </row>
    <row r="45" spans="2:10" ht="15">
      <c r="B45" s="46">
        <v>39</v>
      </c>
      <c r="C45" s="65" t="s">
        <v>55</v>
      </c>
      <c r="D45" s="55">
        <v>4</v>
      </c>
      <c r="E45" s="61">
        <v>3</v>
      </c>
      <c r="F45" s="55">
        <f t="shared" si="3"/>
        <v>-1</v>
      </c>
      <c r="G45" s="56"/>
      <c r="H45" s="55">
        <v>4</v>
      </c>
      <c r="I45" s="57">
        <f t="shared" si="4"/>
        <v>-1</v>
      </c>
      <c r="J45" s="62">
        <f t="shared" si="2"/>
        <v>-25</v>
      </c>
    </row>
    <row r="46" spans="2:10" ht="15">
      <c r="B46" s="40">
        <v>40</v>
      </c>
      <c r="C46" s="65" t="s">
        <v>56</v>
      </c>
      <c r="D46" s="55">
        <v>5</v>
      </c>
      <c r="E46" s="61">
        <v>2</v>
      </c>
      <c r="F46" s="55">
        <f t="shared" si="3"/>
        <v>-3</v>
      </c>
      <c r="G46" s="56"/>
      <c r="H46" s="55">
        <v>5</v>
      </c>
      <c r="I46" s="57">
        <f t="shared" si="4"/>
        <v>-3</v>
      </c>
      <c r="J46" s="62">
        <f t="shared" si="2"/>
        <v>-60</v>
      </c>
    </row>
    <row r="47" spans="2:10" ht="15">
      <c r="B47" s="46">
        <v>41</v>
      </c>
      <c r="C47" s="63" t="s">
        <v>57</v>
      </c>
      <c r="D47" s="42"/>
      <c r="E47" s="42">
        <v>1</v>
      </c>
      <c r="F47" s="42">
        <f t="shared" si="3"/>
        <v>1</v>
      </c>
      <c r="G47" s="43"/>
      <c r="H47" s="42">
        <v>0</v>
      </c>
      <c r="I47" s="44">
        <f t="shared" si="4"/>
        <v>1</v>
      </c>
      <c r="J47" s="45"/>
    </row>
    <row r="48" spans="2:10" ht="15">
      <c r="B48" s="46">
        <v>42</v>
      </c>
      <c r="C48" s="63" t="s">
        <v>58</v>
      </c>
      <c r="D48" s="42">
        <v>0</v>
      </c>
      <c r="E48" s="42">
        <v>1</v>
      </c>
      <c r="F48" s="42">
        <f t="shared" si="3"/>
        <v>1</v>
      </c>
      <c r="G48" s="43"/>
      <c r="H48" s="42">
        <v>0</v>
      </c>
      <c r="I48" s="44">
        <f t="shared" si="4"/>
        <v>1</v>
      </c>
      <c r="J48" s="62"/>
    </row>
    <row r="49" spans="2:10" ht="15">
      <c r="B49" s="40">
        <v>43</v>
      </c>
      <c r="C49" s="63" t="s">
        <v>59</v>
      </c>
      <c r="D49" s="42">
        <v>0</v>
      </c>
      <c r="E49" s="42">
        <v>1</v>
      </c>
      <c r="F49" s="42">
        <f t="shared" si="3"/>
        <v>1</v>
      </c>
      <c r="G49" s="43"/>
      <c r="H49" s="42">
        <v>0</v>
      </c>
      <c r="I49" s="44">
        <f t="shared" si="4"/>
        <v>1</v>
      </c>
      <c r="J49" s="62"/>
    </row>
    <row r="50" spans="2:10" ht="15">
      <c r="B50" s="46">
        <v>44</v>
      </c>
      <c r="C50" s="65" t="s">
        <v>60</v>
      </c>
      <c r="D50" s="55">
        <v>4</v>
      </c>
      <c r="E50" s="61">
        <v>1</v>
      </c>
      <c r="F50" s="55">
        <f t="shared" si="3"/>
        <v>-3</v>
      </c>
      <c r="G50" s="56"/>
      <c r="H50" s="55">
        <v>4</v>
      </c>
      <c r="I50" s="57">
        <f t="shared" si="4"/>
        <v>-3</v>
      </c>
      <c r="J50" s="62">
        <f>SUM(F50*100/D50)</f>
        <v>-75</v>
      </c>
    </row>
    <row r="51" spans="2:10" ht="15">
      <c r="B51" s="46">
        <v>45</v>
      </c>
      <c r="C51" s="68" t="s">
        <v>61</v>
      </c>
      <c r="D51" s="69">
        <v>1</v>
      </c>
      <c r="E51" s="69">
        <v>1</v>
      </c>
      <c r="F51" s="69">
        <f t="shared" si="3"/>
        <v>0</v>
      </c>
      <c r="G51" s="70"/>
      <c r="H51" s="69">
        <v>1</v>
      </c>
      <c r="I51" s="71">
        <f t="shared" si="4"/>
        <v>0</v>
      </c>
      <c r="J51" s="72">
        <f>SUM(F51*100/D51)</f>
        <v>0</v>
      </c>
    </row>
    <row r="52" spans="2:10" ht="15">
      <c r="B52" s="40">
        <v>46</v>
      </c>
      <c r="C52" s="65" t="s">
        <v>62</v>
      </c>
      <c r="D52" s="55">
        <v>2</v>
      </c>
      <c r="E52" s="61">
        <v>1</v>
      </c>
      <c r="F52" s="55">
        <f t="shared" si="3"/>
        <v>-1</v>
      </c>
      <c r="G52" s="56"/>
      <c r="H52" s="55">
        <v>2</v>
      </c>
      <c r="I52" s="57">
        <f t="shared" si="4"/>
        <v>-1</v>
      </c>
      <c r="J52" s="62">
        <f>SUM(F52*100/D52)</f>
        <v>-50</v>
      </c>
    </row>
    <row r="53" spans="2:10" ht="15">
      <c r="B53" s="46">
        <v>47</v>
      </c>
      <c r="C53" s="63" t="s">
        <v>63</v>
      </c>
      <c r="D53" s="42">
        <v>0</v>
      </c>
      <c r="E53" s="42">
        <v>1</v>
      </c>
      <c r="F53" s="42">
        <f t="shared" si="3"/>
        <v>1</v>
      </c>
      <c r="G53" s="43"/>
      <c r="H53" s="42">
        <v>0</v>
      </c>
      <c r="I53" s="44">
        <f t="shared" si="4"/>
        <v>1</v>
      </c>
      <c r="J53" s="62"/>
    </row>
    <row r="54" spans="2:10" ht="15">
      <c r="B54" s="46">
        <v>48</v>
      </c>
      <c r="C54" s="42" t="s">
        <v>64</v>
      </c>
      <c r="D54" s="42">
        <v>0</v>
      </c>
      <c r="E54" s="42">
        <v>1</v>
      </c>
      <c r="F54" s="42">
        <f t="shared" si="3"/>
        <v>1</v>
      </c>
      <c r="G54" s="43"/>
      <c r="H54" s="42">
        <v>0</v>
      </c>
      <c r="I54" s="44">
        <f t="shared" si="4"/>
        <v>1</v>
      </c>
      <c r="J54" s="62"/>
    </row>
    <row r="55" spans="2:10" ht="15">
      <c r="B55" s="40">
        <v>49</v>
      </c>
      <c r="C55" s="69" t="s">
        <v>65</v>
      </c>
      <c r="D55" s="69">
        <v>1</v>
      </c>
      <c r="E55" s="69">
        <v>1</v>
      </c>
      <c r="F55" s="69">
        <f t="shared" si="3"/>
        <v>0</v>
      </c>
      <c r="G55" s="70"/>
      <c r="H55" s="69">
        <v>1</v>
      </c>
      <c r="I55" s="71">
        <f t="shared" si="4"/>
        <v>0</v>
      </c>
      <c r="J55" s="72">
        <f>SUM(F55*100/D55)</f>
        <v>0</v>
      </c>
    </row>
    <row r="56" spans="2:10" ht="15">
      <c r="B56" s="40">
        <v>50</v>
      </c>
      <c r="C56" s="61" t="s">
        <v>66</v>
      </c>
      <c r="D56" s="55">
        <v>3</v>
      </c>
      <c r="E56" s="61">
        <v>1</v>
      </c>
      <c r="F56" s="55">
        <f t="shared" si="3"/>
        <v>-2</v>
      </c>
      <c r="G56" s="56"/>
      <c r="H56" s="55">
        <v>3</v>
      </c>
      <c r="I56" s="57">
        <f t="shared" si="4"/>
        <v>-2</v>
      </c>
      <c r="J56" s="62">
        <f>SUM(F56*100/D56)</f>
        <v>-66.66666666666667</v>
      </c>
    </row>
    <row r="57" spans="2:10" ht="15">
      <c r="B57" s="40">
        <v>51</v>
      </c>
      <c r="C57" s="42" t="s">
        <v>67</v>
      </c>
      <c r="D57" s="42">
        <v>0</v>
      </c>
      <c r="E57" s="42">
        <v>1</v>
      </c>
      <c r="F57" s="42">
        <f t="shared" si="3"/>
        <v>1</v>
      </c>
      <c r="G57" s="43"/>
      <c r="H57" s="42">
        <v>0</v>
      </c>
      <c r="I57" s="44">
        <f t="shared" si="4"/>
        <v>1</v>
      </c>
      <c r="J57" s="62"/>
    </row>
    <row r="58" spans="2:10" ht="15">
      <c r="B58" s="40">
        <v>52</v>
      </c>
      <c r="C58" s="61" t="s">
        <v>68</v>
      </c>
      <c r="D58" s="55">
        <v>4</v>
      </c>
      <c r="E58" s="61">
        <v>1</v>
      </c>
      <c r="F58" s="55">
        <f t="shared" si="3"/>
        <v>-3</v>
      </c>
      <c r="G58" s="56"/>
      <c r="H58" s="55">
        <v>4</v>
      </c>
      <c r="I58" s="57">
        <f t="shared" si="4"/>
        <v>-3</v>
      </c>
      <c r="J58" s="62">
        <f>SUM(F58*100/D58)</f>
        <v>-75</v>
      </c>
    </row>
    <row r="59" spans="2:10" ht="15">
      <c r="B59" s="40">
        <v>53</v>
      </c>
      <c r="C59" s="69" t="s">
        <v>69</v>
      </c>
      <c r="D59" s="69">
        <v>1</v>
      </c>
      <c r="E59" s="69">
        <v>1</v>
      </c>
      <c r="F59" s="69">
        <f t="shared" si="3"/>
        <v>0</v>
      </c>
      <c r="G59" s="70"/>
      <c r="H59" s="69">
        <v>1</v>
      </c>
      <c r="I59" s="71">
        <f t="shared" si="4"/>
        <v>0</v>
      </c>
      <c r="J59" s="72">
        <f>SUM(F59*100/D59)</f>
        <v>0</v>
      </c>
    </row>
    <row r="60" spans="2:10" ht="15">
      <c r="B60" s="40">
        <v>54</v>
      </c>
      <c r="C60" s="61" t="s">
        <v>80</v>
      </c>
      <c r="D60" s="55">
        <v>7</v>
      </c>
      <c r="E60" s="61">
        <v>1</v>
      </c>
      <c r="F60" s="55">
        <f t="shared" si="3"/>
        <v>-6</v>
      </c>
      <c r="G60" s="56"/>
      <c r="H60" s="55">
        <v>7</v>
      </c>
      <c r="I60" s="57">
        <f t="shared" si="4"/>
        <v>-6</v>
      </c>
      <c r="J60" s="62">
        <f>SUM(F60*100/D60)</f>
        <v>-85.71428571428571</v>
      </c>
    </row>
    <row r="61" spans="2:10" ht="15">
      <c r="B61" s="40">
        <v>55</v>
      </c>
      <c r="C61" s="61" t="s">
        <v>81</v>
      </c>
      <c r="D61" s="55">
        <v>2</v>
      </c>
      <c r="E61" s="61"/>
      <c r="F61" s="55">
        <f t="shared" si="3"/>
        <v>-2</v>
      </c>
      <c r="G61" s="56"/>
      <c r="H61" s="55">
        <v>2</v>
      </c>
      <c r="I61" s="57">
        <f t="shared" si="4"/>
        <v>-2</v>
      </c>
      <c r="J61" s="62">
        <f>SUM(F61*100/D61)</f>
        <v>-100</v>
      </c>
    </row>
    <row r="62" spans="4:10" ht="15">
      <c r="D62" s="75">
        <f>SUM(D7:D61)</f>
        <v>7170</v>
      </c>
      <c r="E62" s="75">
        <f>SUM(E7:E61)</f>
        <v>7303</v>
      </c>
      <c r="F62" s="75">
        <f t="shared" si="3"/>
        <v>133</v>
      </c>
      <c r="G62" s="76"/>
      <c r="H62" s="75">
        <f>SUM(H7:H61)</f>
        <v>7170</v>
      </c>
      <c r="I62" s="77">
        <f t="shared" si="4"/>
        <v>133</v>
      </c>
      <c r="J62" s="45">
        <f>SUM(F62*100/D62)</f>
        <v>1.8549511854951186</v>
      </c>
    </row>
    <row r="63" ht="15">
      <c r="J63" s="78"/>
    </row>
    <row r="64" ht="15">
      <c r="J64" s="78"/>
    </row>
    <row r="65" ht="15">
      <c r="J65" s="78"/>
    </row>
    <row r="66" ht="15">
      <c r="J66" s="78"/>
    </row>
    <row r="67" ht="15">
      <c r="J67" s="78"/>
    </row>
    <row r="68" ht="15">
      <c r="J68" s="79"/>
    </row>
    <row r="69" ht="15">
      <c r="J69" s="79"/>
    </row>
  </sheetData>
  <printOptions/>
  <pageMargins left="0.75" right="0.75" top="1" bottom="1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45">
      <selection activeCell="O65" sqref="O65"/>
    </sheetView>
  </sheetViews>
  <sheetFormatPr defaultColWidth="9.140625" defaultRowHeight="13.5" customHeight="1"/>
  <cols>
    <col min="1" max="1" width="4.7109375" style="1" customWidth="1"/>
    <col min="2" max="2" width="15.28125" style="1" customWidth="1"/>
    <col min="3" max="11" width="5.7109375" style="1" customWidth="1"/>
    <col min="12" max="14" width="5.7109375" style="2" customWidth="1"/>
    <col min="15" max="15" width="13.140625" style="0" customWidth="1"/>
    <col min="16" max="16384" width="9.140625" style="1" customWidth="1"/>
  </cols>
  <sheetData>
    <row r="1" ht="13.5" customHeight="1">
      <c r="B1" s="1" t="s">
        <v>0</v>
      </c>
    </row>
    <row r="2" ht="13.5" customHeight="1">
      <c r="B2" s="1" t="s">
        <v>1</v>
      </c>
    </row>
    <row r="3" ht="13.5" customHeight="1">
      <c r="B3" s="1" t="s">
        <v>2</v>
      </c>
    </row>
    <row r="5" spans="1:16" ht="13.5" customHeigh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6" t="s">
        <v>15</v>
      </c>
      <c r="N5" s="6" t="s">
        <v>16</v>
      </c>
      <c r="O5" s="7"/>
      <c r="P5" s="8"/>
    </row>
    <row r="6" spans="1:16" ht="13.5" customHeight="1">
      <c r="A6" s="3">
        <v>1</v>
      </c>
      <c r="B6" s="9" t="s">
        <v>17</v>
      </c>
      <c r="C6" s="10">
        <v>21</v>
      </c>
      <c r="D6" s="10">
        <v>98</v>
      </c>
      <c r="E6" s="10">
        <v>153</v>
      </c>
      <c r="F6" s="10">
        <v>194</v>
      </c>
      <c r="G6" s="10">
        <v>388</v>
      </c>
      <c r="H6" s="10">
        <v>425</v>
      </c>
      <c r="I6" s="10">
        <v>503</v>
      </c>
      <c r="J6" s="10">
        <v>594</v>
      </c>
      <c r="K6" s="10">
        <v>652</v>
      </c>
      <c r="L6" s="11">
        <v>712</v>
      </c>
      <c r="M6" s="11">
        <v>767</v>
      </c>
      <c r="N6" s="11">
        <v>838</v>
      </c>
      <c r="O6" s="12"/>
      <c r="P6" s="13"/>
    </row>
    <row r="7" spans="1:16" ht="13.5" customHeight="1">
      <c r="A7" s="3">
        <v>2</v>
      </c>
      <c r="B7" s="14" t="s">
        <v>18</v>
      </c>
      <c r="C7" s="10">
        <v>39</v>
      </c>
      <c r="D7" s="10">
        <v>69</v>
      </c>
      <c r="E7" s="10">
        <v>111</v>
      </c>
      <c r="F7" s="10">
        <v>159</v>
      </c>
      <c r="G7" s="10">
        <v>205</v>
      </c>
      <c r="H7" s="10">
        <v>292</v>
      </c>
      <c r="I7" s="10">
        <v>332</v>
      </c>
      <c r="J7" s="10">
        <v>374</v>
      </c>
      <c r="K7" s="10">
        <v>458</v>
      </c>
      <c r="L7" s="11">
        <v>502</v>
      </c>
      <c r="M7" s="11">
        <v>570</v>
      </c>
      <c r="N7" s="11">
        <v>616</v>
      </c>
      <c r="O7" s="12"/>
      <c r="P7" s="13"/>
    </row>
    <row r="8" spans="1:16" ht="13.5" customHeight="1">
      <c r="A8" s="3">
        <v>3</v>
      </c>
      <c r="B8" s="14" t="s">
        <v>19</v>
      </c>
      <c r="C8" s="10">
        <v>14</v>
      </c>
      <c r="D8" s="10">
        <v>49</v>
      </c>
      <c r="E8" s="10">
        <v>92</v>
      </c>
      <c r="F8" s="10">
        <v>136</v>
      </c>
      <c r="G8" s="10">
        <v>198</v>
      </c>
      <c r="H8" s="10">
        <v>263</v>
      </c>
      <c r="I8" s="10">
        <v>330</v>
      </c>
      <c r="J8" s="10">
        <v>398</v>
      </c>
      <c r="K8" s="10">
        <v>452</v>
      </c>
      <c r="L8" s="11">
        <v>513</v>
      </c>
      <c r="M8" s="11">
        <v>568</v>
      </c>
      <c r="N8" s="11">
        <v>614</v>
      </c>
      <c r="O8" s="12"/>
      <c r="P8" s="13"/>
    </row>
    <row r="9" spans="1:16" ht="13.5" customHeight="1">
      <c r="A9" s="3">
        <v>4</v>
      </c>
      <c r="B9" s="14" t="s">
        <v>20</v>
      </c>
      <c r="C9" s="10">
        <v>26</v>
      </c>
      <c r="D9" s="10">
        <v>74</v>
      </c>
      <c r="E9" s="10">
        <v>109</v>
      </c>
      <c r="F9" s="10">
        <v>155</v>
      </c>
      <c r="G9" s="10">
        <v>212</v>
      </c>
      <c r="H9" s="10">
        <v>280</v>
      </c>
      <c r="I9" s="10">
        <v>336</v>
      </c>
      <c r="J9" s="10">
        <v>382</v>
      </c>
      <c r="K9" s="10">
        <v>427</v>
      </c>
      <c r="L9" s="11">
        <v>497</v>
      </c>
      <c r="M9" s="11">
        <v>552</v>
      </c>
      <c r="N9" s="11">
        <v>610</v>
      </c>
      <c r="O9" s="12"/>
      <c r="P9" s="13"/>
    </row>
    <row r="10" spans="1:16" ht="13.5" customHeight="1">
      <c r="A10" s="3">
        <v>5</v>
      </c>
      <c r="B10" s="14" t="s">
        <v>21</v>
      </c>
      <c r="C10" s="10">
        <v>23</v>
      </c>
      <c r="D10" s="10">
        <v>64</v>
      </c>
      <c r="E10" s="10">
        <v>99</v>
      </c>
      <c r="F10" s="10">
        <v>148</v>
      </c>
      <c r="G10" s="10">
        <v>197</v>
      </c>
      <c r="H10" s="10">
        <v>240</v>
      </c>
      <c r="I10" s="10">
        <v>277</v>
      </c>
      <c r="J10" s="10">
        <v>336</v>
      </c>
      <c r="K10" s="10">
        <v>365</v>
      </c>
      <c r="L10" s="11">
        <v>393</v>
      </c>
      <c r="M10" s="11">
        <v>428</v>
      </c>
      <c r="N10" s="11">
        <v>477</v>
      </c>
      <c r="O10" s="12"/>
      <c r="P10" s="13"/>
    </row>
    <row r="11" spans="1:16" ht="13.5" customHeight="1">
      <c r="A11" s="3">
        <v>6</v>
      </c>
      <c r="B11" s="15" t="s">
        <v>22</v>
      </c>
      <c r="C11" s="10">
        <v>13</v>
      </c>
      <c r="D11" s="10">
        <v>33</v>
      </c>
      <c r="E11" s="10">
        <v>55</v>
      </c>
      <c r="F11" s="10">
        <v>82</v>
      </c>
      <c r="G11" s="10">
        <v>128</v>
      </c>
      <c r="H11" s="10">
        <v>160</v>
      </c>
      <c r="I11" s="10">
        <v>209</v>
      </c>
      <c r="J11" s="10">
        <v>255</v>
      </c>
      <c r="K11" s="10">
        <v>313</v>
      </c>
      <c r="L11" s="11">
        <v>372</v>
      </c>
      <c r="M11" s="11">
        <v>410</v>
      </c>
      <c r="N11" s="11">
        <v>452</v>
      </c>
      <c r="O11" s="16"/>
      <c r="P11" s="13"/>
    </row>
    <row r="12" spans="1:16" ht="13.5" customHeight="1">
      <c r="A12" s="3">
        <v>7</v>
      </c>
      <c r="B12" s="14" t="s">
        <v>23</v>
      </c>
      <c r="C12" s="10">
        <v>19</v>
      </c>
      <c r="D12" s="10">
        <v>53</v>
      </c>
      <c r="E12" s="10">
        <v>88</v>
      </c>
      <c r="F12" s="10">
        <v>134</v>
      </c>
      <c r="G12" s="10">
        <v>165</v>
      </c>
      <c r="H12" s="10">
        <v>202</v>
      </c>
      <c r="I12" s="10">
        <v>249</v>
      </c>
      <c r="J12" s="10">
        <v>283</v>
      </c>
      <c r="K12" s="10">
        <v>307</v>
      </c>
      <c r="L12" s="11">
        <v>345</v>
      </c>
      <c r="M12" s="11">
        <v>376</v>
      </c>
      <c r="N12" s="11">
        <v>402</v>
      </c>
      <c r="O12" s="12"/>
      <c r="P12" s="13"/>
    </row>
    <row r="13" spans="1:16" ht="13.5" customHeight="1">
      <c r="A13" s="3">
        <v>8</v>
      </c>
      <c r="B13" s="14" t="s">
        <v>24</v>
      </c>
      <c r="C13" s="17">
        <v>18</v>
      </c>
      <c r="D13" s="17">
        <v>40</v>
      </c>
      <c r="E13" s="17">
        <v>70</v>
      </c>
      <c r="F13" s="17">
        <v>97</v>
      </c>
      <c r="G13" s="17">
        <v>131</v>
      </c>
      <c r="H13" s="17">
        <v>183</v>
      </c>
      <c r="I13" s="17">
        <v>213</v>
      </c>
      <c r="J13" s="17">
        <v>246</v>
      </c>
      <c r="K13" s="17">
        <v>262</v>
      </c>
      <c r="L13" s="18">
        <v>290</v>
      </c>
      <c r="M13" s="18">
        <v>317</v>
      </c>
      <c r="N13" s="18">
        <v>385</v>
      </c>
      <c r="O13" s="12"/>
      <c r="P13" s="19"/>
    </row>
    <row r="14" spans="1:16" ht="13.5" customHeight="1">
      <c r="A14" s="3">
        <v>9</v>
      </c>
      <c r="B14" s="14" t="s">
        <v>25</v>
      </c>
      <c r="C14" s="10">
        <v>16</v>
      </c>
      <c r="D14" s="10">
        <v>34</v>
      </c>
      <c r="E14" s="10">
        <v>65</v>
      </c>
      <c r="F14" s="10">
        <v>89</v>
      </c>
      <c r="G14" s="10">
        <v>121</v>
      </c>
      <c r="H14" s="10">
        <v>138</v>
      </c>
      <c r="I14" s="10">
        <v>157</v>
      </c>
      <c r="J14" s="10">
        <v>185</v>
      </c>
      <c r="K14" s="10">
        <v>225</v>
      </c>
      <c r="L14" s="11">
        <v>253</v>
      </c>
      <c r="M14" s="11">
        <v>274</v>
      </c>
      <c r="N14" s="11">
        <v>311</v>
      </c>
      <c r="O14" s="12"/>
      <c r="P14" s="13"/>
    </row>
    <row r="15" spans="1:16" ht="13.5" customHeight="1">
      <c r="A15" s="3">
        <v>10</v>
      </c>
      <c r="B15" s="9" t="s">
        <v>26</v>
      </c>
      <c r="C15" s="10">
        <v>13</v>
      </c>
      <c r="D15" s="10">
        <v>61</v>
      </c>
      <c r="E15" s="10">
        <v>94</v>
      </c>
      <c r="F15" s="10">
        <v>140</v>
      </c>
      <c r="G15" s="10">
        <v>164</v>
      </c>
      <c r="H15" s="10">
        <v>186</v>
      </c>
      <c r="I15" s="10">
        <v>210</v>
      </c>
      <c r="J15" s="10">
        <v>234</v>
      </c>
      <c r="K15" s="10">
        <v>260</v>
      </c>
      <c r="L15" s="11">
        <v>276</v>
      </c>
      <c r="M15" s="11">
        <v>287</v>
      </c>
      <c r="N15" s="11">
        <v>301</v>
      </c>
      <c r="O15" s="12"/>
      <c r="P15" s="13"/>
    </row>
    <row r="16" spans="1:16" ht="13.5" customHeight="1">
      <c r="A16" s="3">
        <v>11</v>
      </c>
      <c r="B16" s="14" t="s">
        <v>27</v>
      </c>
      <c r="C16" s="10">
        <v>15</v>
      </c>
      <c r="D16" s="10">
        <v>36</v>
      </c>
      <c r="E16" s="10">
        <v>57</v>
      </c>
      <c r="F16" s="10">
        <v>81</v>
      </c>
      <c r="G16" s="10">
        <v>103</v>
      </c>
      <c r="H16" s="10">
        <v>116</v>
      </c>
      <c r="I16" s="10">
        <v>134</v>
      </c>
      <c r="J16" s="10">
        <v>150</v>
      </c>
      <c r="K16" s="10">
        <v>179</v>
      </c>
      <c r="L16" s="11">
        <v>208</v>
      </c>
      <c r="M16" s="11">
        <v>227</v>
      </c>
      <c r="N16" s="11">
        <v>257</v>
      </c>
      <c r="O16" s="12"/>
      <c r="P16" s="13"/>
    </row>
    <row r="17" spans="1:16" ht="13.5" customHeight="1">
      <c r="A17" s="3">
        <v>12</v>
      </c>
      <c r="B17" s="14" t="s">
        <v>28</v>
      </c>
      <c r="C17" s="10">
        <v>21</v>
      </c>
      <c r="D17" s="10">
        <v>39</v>
      </c>
      <c r="E17" s="10">
        <v>59</v>
      </c>
      <c r="F17" s="10">
        <v>98</v>
      </c>
      <c r="G17" s="10">
        <v>117</v>
      </c>
      <c r="H17" s="10">
        <v>131</v>
      </c>
      <c r="I17" s="10">
        <v>148</v>
      </c>
      <c r="J17" s="10">
        <v>163</v>
      </c>
      <c r="K17" s="10">
        <v>189</v>
      </c>
      <c r="L17" s="11">
        <v>211</v>
      </c>
      <c r="M17" s="11">
        <v>221</v>
      </c>
      <c r="N17" s="11">
        <v>246</v>
      </c>
      <c r="O17" s="12"/>
      <c r="P17" s="13"/>
    </row>
    <row r="18" spans="1:16" ht="13.5" customHeight="1">
      <c r="A18" s="3">
        <v>13</v>
      </c>
      <c r="B18" s="14" t="s">
        <v>29</v>
      </c>
      <c r="C18" s="10">
        <v>2</v>
      </c>
      <c r="D18" s="10">
        <v>8</v>
      </c>
      <c r="E18" s="10">
        <v>22</v>
      </c>
      <c r="F18" s="10">
        <v>32</v>
      </c>
      <c r="G18" s="10">
        <v>44</v>
      </c>
      <c r="H18" s="10">
        <v>67</v>
      </c>
      <c r="I18" s="10">
        <v>114</v>
      </c>
      <c r="J18" s="10">
        <v>141</v>
      </c>
      <c r="K18" s="10">
        <v>163</v>
      </c>
      <c r="L18" s="11">
        <v>181</v>
      </c>
      <c r="M18" s="11">
        <v>199</v>
      </c>
      <c r="N18" s="11">
        <v>216</v>
      </c>
      <c r="O18" s="12"/>
      <c r="P18" s="13"/>
    </row>
    <row r="19" spans="1:16" ht="13.5" customHeight="1">
      <c r="A19" s="3">
        <v>14</v>
      </c>
      <c r="B19" s="14" t="s">
        <v>30</v>
      </c>
      <c r="C19" s="10">
        <v>11</v>
      </c>
      <c r="D19" s="10">
        <v>20</v>
      </c>
      <c r="E19" s="10">
        <v>37</v>
      </c>
      <c r="F19" s="10">
        <v>47</v>
      </c>
      <c r="G19" s="10">
        <v>62</v>
      </c>
      <c r="H19" s="10">
        <v>71</v>
      </c>
      <c r="I19" s="10">
        <v>98</v>
      </c>
      <c r="J19" s="10">
        <v>116</v>
      </c>
      <c r="K19" s="10">
        <v>128</v>
      </c>
      <c r="L19" s="11">
        <v>147</v>
      </c>
      <c r="M19" s="11">
        <v>162</v>
      </c>
      <c r="N19" s="11">
        <v>187</v>
      </c>
      <c r="O19" s="12"/>
      <c r="P19" s="13"/>
    </row>
    <row r="20" spans="1:16" ht="13.5" customHeight="1">
      <c r="A20" s="3">
        <v>15</v>
      </c>
      <c r="B20" s="14" t="s">
        <v>31</v>
      </c>
      <c r="C20" s="10">
        <v>8</v>
      </c>
      <c r="D20" s="10">
        <v>14</v>
      </c>
      <c r="E20" s="10">
        <v>22</v>
      </c>
      <c r="F20" s="10">
        <v>36</v>
      </c>
      <c r="G20" s="10">
        <v>57</v>
      </c>
      <c r="H20" s="10">
        <v>80</v>
      </c>
      <c r="I20" s="10">
        <v>98</v>
      </c>
      <c r="J20" s="10">
        <v>112</v>
      </c>
      <c r="K20" s="10">
        <v>126</v>
      </c>
      <c r="L20" s="11">
        <v>137</v>
      </c>
      <c r="M20" s="11">
        <v>157</v>
      </c>
      <c r="N20" s="11">
        <v>181</v>
      </c>
      <c r="O20" s="12"/>
      <c r="P20" s="13"/>
    </row>
    <row r="21" spans="1:16" ht="13.5" customHeight="1">
      <c r="A21" s="3">
        <v>16</v>
      </c>
      <c r="B21" s="14" t="s">
        <v>32</v>
      </c>
      <c r="C21" s="10">
        <v>10</v>
      </c>
      <c r="D21" s="10">
        <v>28</v>
      </c>
      <c r="E21" s="10">
        <v>45</v>
      </c>
      <c r="F21" s="10">
        <v>70</v>
      </c>
      <c r="G21" s="10">
        <v>87</v>
      </c>
      <c r="H21" s="10">
        <v>100</v>
      </c>
      <c r="I21" s="10">
        <v>115</v>
      </c>
      <c r="J21" s="10">
        <v>128</v>
      </c>
      <c r="K21" s="10">
        <v>132</v>
      </c>
      <c r="L21" s="11">
        <v>152</v>
      </c>
      <c r="M21" s="11">
        <v>169</v>
      </c>
      <c r="N21" s="11">
        <v>181</v>
      </c>
      <c r="O21" s="12"/>
      <c r="P21" s="13"/>
    </row>
    <row r="22" spans="1:16" ht="13.5" customHeight="1">
      <c r="A22" s="3">
        <v>17</v>
      </c>
      <c r="B22" s="20" t="s">
        <v>33</v>
      </c>
      <c r="C22" s="10">
        <v>10</v>
      </c>
      <c r="D22" s="10">
        <v>16</v>
      </c>
      <c r="E22" s="10">
        <v>23</v>
      </c>
      <c r="F22" s="10">
        <v>29</v>
      </c>
      <c r="G22" s="10">
        <v>42</v>
      </c>
      <c r="H22" s="10">
        <v>62</v>
      </c>
      <c r="I22" s="10">
        <v>87</v>
      </c>
      <c r="J22" s="10">
        <v>101</v>
      </c>
      <c r="K22" s="10">
        <v>118</v>
      </c>
      <c r="L22" s="11">
        <v>133</v>
      </c>
      <c r="M22" s="11">
        <v>147</v>
      </c>
      <c r="N22" s="11">
        <v>164</v>
      </c>
      <c r="O22" s="16"/>
      <c r="P22" s="13"/>
    </row>
    <row r="23" spans="1:16" ht="13.5" customHeight="1">
      <c r="A23" s="3">
        <v>18</v>
      </c>
      <c r="B23" s="21" t="s">
        <v>34</v>
      </c>
      <c r="C23" s="10">
        <v>1</v>
      </c>
      <c r="D23" s="10">
        <v>13</v>
      </c>
      <c r="E23" s="10">
        <v>16</v>
      </c>
      <c r="F23" s="10">
        <v>21</v>
      </c>
      <c r="G23" s="10">
        <v>33</v>
      </c>
      <c r="H23" s="10">
        <v>48</v>
      </c>
      <c r="I23" s="10">
        <v>58</v>
      </c>
      <c r="J23" s="10">
        <v>74</v>
      </c>
      <c r="K23" s="10">
        <v>86</v>
      </c>
      <c r="L23" s="11">
        <v>104</v>
      </c>
      <c r="M23" s="11">
        <v>124</v>
      </c>
      <c r="N23" s="11">
        <v>134</v>
      </c>
      <c r="O23" s="12"/>
      <c r="P23" s="13"/>
    </row>
    <row r="24" spans="1:16" ht="13.5" customHeight="1">
      <c r="A24" s="3">
        <v>19</v>
      </c>
      <c r="B24" s="20" t="s">
        <v>35</v>
      </c>
      <c r="C24" s="17"/>
      <c r="D24" s="17">
        <v>9</v>
      </c>
      <c r="E24" s="17">
        <v>16</v>
      </c>
      <c r="F24" s="17">
        <v>31</v>
      </c>
      <c r="G24" s="17">
        <v>36</v>
      </c>
      <c r="H24" s="17">
        <v>52</v>
      </c>
      <c r="I24" s="17">
        <v>60</v>
      </c>
      <c r="J24" s="17">
        <v>65</v>
      </c>
      <c r="K24" s="17">
        <v>75</v>
      </c>
      <c r="L24" s="18">
        <v>89</v>
      </c>
      <c r="M24" s="18">
        <v>102</v>
      </c>
      <c r="N24" s="18">
        <v>114</v>
      </c>
      <c r="O24" s="12"/>
      <c r="P24" s="13"/>
    </row>
    <row r="25" spans="1:16" ht="13.5" customHeight="1">
      <c r="A25" s="3">
        <v>20</v>
      </c>
      <c r="B25" s="21" t="s">
        <v>36</v>
      </c>
      <c r="C25" s="10">
        <v>2</v>
      </c>
      <c r="D25" s="10">
        <v>5</v>
      </c>
      <c r="E25" s="10">
        <v>12</v>
      </c>
      <c r="F25" s="10">
        <v>17</v>
      </c>
      <c r="G25" s="10">
        <v>31</v>
      </c>
      <c r="H25" s="10">
        <v>39</v>
      </c>
      <c r="I25" s="10">
        <v>51</v>
      </c>
      <c r="J25" s="10">
        <v>60</v>
      </c>
      <c r="K25" s="10">
        <v>71</v>
      </c>
      <c r="L25" s="11">
        <v>79</v>
      </c>
      <c r="M25" s="11">
        <v>90</v>
      </c>
      <c r="N25" s="11">
        <v>100</v>
      </c>
      <c r="O25" s="12"/>
      <c r="P25" s="13"/>
    </row>
    <row r="26" spans="1:16" ht="13.5" customHeight="1">
      <c r="A26" s="3">
        <v>21</v>
      </c>
      <c r="B26" s="20" t="s">
        <v>37</v>
      </c>
      <c r="C26" s="17">
        <v>1</v>
      </c>
      <c r="D26" s="17">
        <v>5</v>
      </c>
      <c r="E26" s="17">
        <v>12</v>
      </c>
      <c r="F26" s="17">
        <v>17</v>
      </c>
      <c r="G26" s="17">
        <v>28</v>
      </c>
      <c r="H26" s="17">
        <v>36</v>
      </c>
      <c r="I26" s="17">
        <v>41</v>
      </c>
      <c r="J26" s="17">
        <v>47</v>
      </c>
      <c r="K26" s="17">
        <v>49</v>
      </c>
      <c r="L26" s="18">
        <v>59</v>
      </c>
      <c r="M26" s="18">
        <v>72</v>
      </c>
      <c r="N26" s="18">
        <v>96</v>
      </c>
      <c r="O26" s="16"/>
      <c r="P26" s="19"/>
    </row>
    <row r="27" spans="1:16" ht="13.5" customHeight="1">
      <c r="A27" s="3">
        <v>22</v>
      </c>
      <c r="B27" s="22" t="s">
        <v>38</v>
      </c>
      <c r="C27" s="17">
        <v>5</v>
      </c>
      <c r="D27" s="17">
        <v>10</v>
      </c>
      <c r="E27" s="17">
        <v>16</v>
      </c>
      <c r="F27" s="17">
        <v>19</v>
      </c>
      <c r="G27" s="17">
        <v>26</v>
      </c>
      <c r="H27" s="17">
        <v>27</v>
      </c>
      <c r="I27" s="17">
        <v>33</v>
      </c>
      <c r="J27" s="17">
        <v>50</v>
      </c>
      <c r="K27" s="17">
        <v>53</v>
      </c>
      <c r="L27" s="18">
        <v>65</v>
      </c>
      <c r="M27" s="18">
        <v>72</v>
      </c>
      <c r="N27" s="18">
        <v>80</v>
      </c>
      <c r="O27" s="16"/>
      <c r="P27" s="19"/>
    </row>
    <row r="28" spans="1:16" ht="13.5" customHeight="1">
      <c r="A28" s="3">
        <v>23</v>
      </c>
      <c r="B28" s="17" t="s">
        <v>39</v>
      </c>
      <c r="C28" s="10">
        <v>5</v>
      </c>
      <c r="D28" s="10">
        <v>11</v>
      </c>
      <c r="E28" s="10">
        <v>17</v>
      </c>
      <c r="F28" s="10">
        <v>24</v>
      </c>
      <c r="G28" s="10">
        <v>35</v>
      </c>
      <c r="H28" s="10">
        <v>38</v>
      </c>
      <c r="I28" s="10">
        <v>51</v>
      </c>
      <c r="J28" s="10">
        <v>54</v>
      </c>
      <c r="K28" s="10">
        <v>65</v>
      </c>
      <c r="L28" s="11">
        <v>73</v>
      </c>
      <c r="M28" s="11">
        <v>74</v>
      </c>
      <c r="N28" s="11">
        <v>80</v>
      </c>
      <c r="O28" s="12"/>
      <c r="P28" s="13"/>
    </row>
    <row r="29" spans="1:16" ht="13.5" customHeight="1">
      <c r="A29" s="3">
        <v>24</v>
      </c>
      <c r="B29" s="23" t="s">
        <v>40</v>
      </c>
      <c r="C29" s="17">
        <v>2</v>
      </c>
      <c r="D29" s="17">
        <v>5</v>
      </c>
      <c r="E29" s="17">
        <v>6</v>
      </c>
      <c r="F29" s="17">
        <v>12</v>
      </c>
      <c r="G29" s="17">
        <v>18</v>
      </c>
      <c r="H29" s="17">
        <v>22</v>
      </c>
      <c r="I29" s="17">
        <v>25</v>
      </c>
      <c r="J29" s="17">
        <v>30</v>
      </c>
      <c r="K29" s="17">
        <v>31</v>
      </c>
      <c r="L29" s="18">
        <v>34</v>
      </c>
      <c r="M29" s="18">
        <v>36</v>
      </c>
      <c r="N29" s="18">
        <v>39</v>
      </c>
      <c r="O29" s="16"/>
      <c r="P29" s="19"/>
    </row>
    <row r="30" spans="1:16" ht="13.5" customHeight="1">
      <c r="A30" s="3">
        <v>25</v>
      </c>
      <c r="B30" s="17" t="s">
        <v>41</v>
      </c>
      <c r="C30" s="17">
        <v>3</v>
      </c>
      <c r="D30" s="17">
        <v>7</v>
      </c>
      <c r="E30" s="17">
        <v>10</v>
      </c>
      <c r="F30" s="17">
        <v>13</v>
      </c>
      <c r="G30" s="17">
        <v>19</v>
      </c>
      <c r="H30" s="17">
        <v>25</v>
      </c>
      <c r="I30" s="17">
        <v>26</v>
      </c>
      <c r="J30" s="17">
        <v>32</v>
      </c>
      <c r="K30" s="17">
        <v>33</v>
      </c>
      <c r="L30" s="18">
        <v>35</v>
      </c>
      <c r="M30" s="18">
        <v>38</v>
      </c>
      <c r="N30" s="18">
        <v>39</v>
      </c>
      <c r="O30" s="12"/>
      <c r="P30" s="19"/>
    </row>
    <row r="31" spans="1:16" ht="13.5" customHeight="1">
      <c r="A31" s="3">
        <v>26</v>
      </c>
      <c r="B31" s="17" t="s">
        <v>42</v>
      </c>
      <c r="C31" s="17">
        <v>4</v>
      </c>
      <c r="D31" s="17">
        <v>6</v>
      </c>
      <c r="E31" s="17">
        <v>9</v>
      </c>
      <c r="F31" s="17">
        <v>13</v>
      </c>
      <c r="G31" s="17">
        <v>15</v>
      </c>
      <c r="H31" s="17">
        <v>16</v>
      </c>
      <c r="I31" s="17">
        <v>20</v>
      </c>
      <c r="J31" s="17">
        <v>22</v>
      </c>
      <c r="K31" s="17">
        <v>25</v>
      </c>
      <c r="L31" s="18">
        <v>26</v>
      </c>
      <c r="M31" s="18">
        <v>26</v>
      </c>
      <c r="N31" s="18">
        <v>28</v>
      </c>
      <c r="O31" s="16"/>
      <c r="P31" s="19"/>
    </row>
    <row r="32" spans="1:16" ht="13.5" customHeight="1">
      <c r="A32" s="3">
        <v>27</v>
      </c>
      <c r="B32" s="24" t="s">
        <v>43</v>
      </c>
      <c r="C32" s="17">
        <v>3</v>
      </c>
      <c r="D32" s="17">
        <v>5</v>
      </c>
      <c r="E32" s="17">
        <v>8</v>
      </c>
      <c r="F32" s="17">
        <v>9</v>
      </c>
      <c r="G32" s="17">
        <v>11</v>
      </c>
      <c r="H32" s="17">
        <v>14</v>
      </c>
      <c r="I32" s="17">
        <v>15</v>
      </c>
      <c r="J32" s="17">
        <v>16</v>
      </c>
      <c r="K32" s="17">
        <v>16</v>
      </c>
      <c r="L32" s="18">
        <v>19</v>
      </c>
      <c r="M32" s="18">
        <v>22</v>
      </c>
      <c r="N32" s="18">
        <v>22</v>
      </c>
      <c r="O32" s="16"/>
      <c r="P32" s="13"/>
    </row>
    <row r="33" spans="1:16" ht="13.5" customHeight="1">
      <c r="A33" s="3">
        <v>28</v>
      </c>
      <c r="B33" s="20" t="s">
        <v>44</v>
      </c>
      <c r="C33" s="17">
        <v>2</v>
      </c>
      <c r="D33" s="17">
        <v>9</v>
      </c>
      <c r="E33" s="17">
        <v>10</v>
      </c>
      <c r="F33" s="17">
        <v>11</v>
      </c>
      <c r="G33" s="17">
        <v>11</v>
      </c>
      <c r="H33" s="17">
        <v>13</v>
      </c>
      <c r="I33" s="17">
        <v>16</v>
      </c>
      <c r="J33" s="17">
        <v>19</v>
      </c>
      <c r="K33" s="17">
        <v>19</v>
      </c>
      <c r="L33" s="18">
        <v>20</v>
      </c>
      <c r="M33" s="18">
        <v>21</v>
      </c>
      <c r="N33" s="18">
        <v>21</v>
      </c>
      <c r="O33" s="16"/>
      <c r="P33" s="19"/>
    </row>
    <row r="34" spans="1:16" ht="13.5" customHeight="1">
      <c r="A34" s="3">
        <v>29</v>
      </c>
      <c r="B34" s="20" t="s">
        <v>45</v>
      </c>
      <c r="C34" s="17">
        <v>1</v>
      </c>
      <c r="D34" s="17">
        <v>1</v>
      </c>
      <c r="E34" s="17">
        <v>1</v>
      </c>
      <c r="F34" s="17">
        <v>4</v>
      </c>
      <c r="G34" s="17">
        <v>8</v>
      </c>
      <c r="H34" s="17">
        <v>9</v>
      </c>
      <c r="I34" s="17">
        <v>10</v>
      </c>
      <c r="J34" s="17">
        <v>12</v>
      </c>
      <c r="K34" s="17">
        <v>14</v>
      </c>
      <c r="L34" s="18">
        <v>15</v>
      </c>
      <c r="M34" s="18">
        <v>15</v>
      </c>
      <c r="N34" s="18">
        <v>17</v>
      </c>
      <c r="O34" s="16"/>
      <c r="P34" s="19"/>
    </row>
    <row r="35" spans="1:16" ht="13.5" customHeight="1">
      <c r="A35" s="3">
        <v>30</v>
      </c>
      <c r="B35" s="10" t="s">
        <v>46</v>
      </c>
      <c r="C35" s="17"/>
      <c r="D35" s="17"/>
      <c r="E35" s="17"/>
      <c r="F35" s="17">
        <v>1</v>
      </c>
      <c r="G35" s="17">
        <v>3</v>
      </c>
      <c r="H35" s="17">
        <v>4</v>
      </c>
      <c r="I35" s="17">
        <v>9</v>
      </c>
      <c r="J35" s="17">
        <v>9</v>
      </c>
      <c r="K35" s="17">
        <v>9</v>
      </c>
      <c r="L35" s="18">
        <v>11</v>
      </c>
      <c r="M35" s="18">
        <v>12</v>
      </c>
      <c r="N35" s="18">
        <v>13</v>
      </c>
      <c r="O35" s="12"/>
      <c r="P35" s="13"/>
    </row>
    <row r="36" spans="1:16" ht="13.5" customHeight="1">
      <c r="A36" s="3">
        <v>31</v>
      </c>
      <c r="B36" s="10" t="s">
        <v>47</v>
      </c>
      <c r="C36" s="17">
        <v>1</v>
      </c>
      <c r="D36" s="17">
        <v>2</v>
      </c>
      <c r="E36" s="17">
        <v>3</v>
      </c>
      <c r="F36" s="17">
        <v>4</v>
      </c>
      <c r="G36" s="17">
        <v>5</v>
      </c>
      <c r="H36" s="17">
        <v>6</v>
      </c>
      <c r="I36" s="17">
        <v>8</v>
      </c>
      <c r="J36" s="17">
        <v>8</v>
      </c>
      <c r="K36" s="17">
        <v>8</v>
      </c>
      <c r="L36" s="18">
        <v>8</v>
      </c>
      <c r="M36" s="18">
        <v>10</v>
      </c>
      <c r="N36" s="18">
        <v>13</v>
      </c>
      <c r="O36" s="16"/>
      <c r="P36" s="19"/>
    </row>
    <row r="37" spans="1:16" ht="13.5" customHeight="1">
      <c r="A37" s="3">
        <v>32</v>
      </c>
      <c r="B37" s="10" t="s">
        <v>48</v>
      </c>
      <c r="C37" s="17"/>
      <c r="D37" s="17">
        <v>1</v>
      </c>
      <c r="E37" s="17">
        <v>2</v>
      </c>
      <c r="F37" s="17">
        <v>3</v>
      </c>
      <c r="G37" s="17">
        <v>5</v>
      </c>
      <c r="H37" s="17">
        <v>8</v>
      </c>
      <c r="I37" s="17">
        <v>9</v>
      </c>
      <c r="J37" s="17">
        <v>11</v>
      </c>
      <c r="K37" s="17">
        <v>11</v>
      </c>
      <c r="L37" s="18">
        <v>11</v>
      </c>
      <c r="M37" s="18">
        <v>11</v>
      </c>
      <c r="N37" s="18">
        <v>12</v>
      </c>
      <c r="O37" s="12"/>
      <c r="P37" s="13"/>
    </row>
    <row r="38" spans="1:16" ht="13.5" customHeight="1">
      <c r="A38" s="3">
        <v>33</v>
      </c>
      <c r="B38" s="10" t="s">
        <v>49</v>
      </c>
      <c r="C38" s="17">
        <v>2</v>
      </c>
      <c r="D38" s="17">
        <v>2</v>
      </c>
      <c r="E38" s="17">
        <v>3</v>
      </c>
      <c r="F38" s="17">
        <v>3</v>
      </c>
      <c r="G38" s="17">
        <v>4</v>
      </c>
      <c r="H38" s="17">
        <v>5</v>
      </c>
      <c r="I38" s="17">
        <v>5</v>
      </c>
      <c r="J38" s="17">
        <v>5</v>
      </c>
      <c r="K38" s="17">
        <v>6</v>
      </c>
      <c r="L38" s="18">
        <v>7</v>
      </c>
      <c r="M38" s="18">
        <v>7</v>
      </c>
      <c r="N38" s="18">
        <v>10</v>
      </c>
      <c r="O38" s="16"/>
      <c r="P38" s="19"/>
    </row>
    <row r="39" spans="1:16" ht="13.5" customHeight="1">
      <c r="A39" s="3">
        <v>34</v>
      </c>
      <c r="B39" s="10" t="s">
        <v>50</v>
      </c>
      <c r="C39" s="17"/>
      <c r="D39" s="17"/>
      <c r="E39" s="17"/>
      <c r="F39" s="17"/>
      <c r="G39" s="17">
        <v>2</v>
      </c>
      <c r="H39" s="17">
        <v>3</v>
      </c>
      <c r="I39" s="17">
        <v>4</v>
      </c>
      <c r="J39" s="17">
        <v>6</v>
      </c>
      <c r="K39" s="17">
        <v>7</v>
      </c>
      <c r="L39" s="18">
        <v>8</v>
      </c>
      <c r="M39" s="18">
        <v>8</v>
      </c>
      <c r="N39" s="18">
        <v>9</v>
      </c>
      <c r="O39" s="16"/>
      <c r="P39" s="19"/>
    </row>
    <row r="40" spans="1:16" ht="13.5" customHeight="1">
      <c r="A40" s="3">
        <v>35</v>
      </c>
      <c r="B40" s="10" t="s">
        <v>51</v>
      </c>
      <c r="C40" s="17"/>
      <c r="D40" s="17">
        <v>1</v>
      </c>
      <c r="E40" s="17">
        <v>1</v>
      </c>
      <c r="F40" s="17">
        <v>1</v>
      </c>
      <c r="G40" s="17">
        <v>3</v>
      </c>
      <c r="H40" s="17">
        <v>3</v>
      </c>
      <c r="I40" s="17">
        <v>3</v>
      </c>
      <c r="J40" s="17">
        <v>4</v>
      </c>
      <c r="K40" s="17">
        <v>4</v>
      </c>
      <c r="L40" s="18">
        <v>4</v>
      </c>
      <c r="M40" s="18">
        <v>4</v>
      </c>
      <c r="N40" s="18">
        <v>5</v>
      </c>
      <c r="O40" s="16"/>
      <c r="P40" s="19"/>
    </row>
    <row r="41" spans="1:16" ht="13.5" customHeight="1">
      <c r="A41" s="3">
        <v>36</v>
      </c>
      <c r="B41" s="10" t="s">
        <v>52</v>
      </c>
      <c r="C41" s="17"/>
      <c r="D41" s="17"/>
      <c r="E41" s="17"/>
      <c r="F41" s="17"/>
      <c r="G41" s="17"/>
      <c r="H41" s="17"/>
      <c r="I41" s="17"/>
      <c r="J41" s="17">
        <v>1</v>
      </c>
      <c r="K41" s="17">
        <v>3</v>
      </c>
      <c r="L41" s="18">
        <v>3</v>
      </c>
      <c r="M41" s="18">
        <v>4</v>
      </c>
      <c r="N41" s="18">
        <v>5</v>
      </c>
      <c r="O41" s="16"/>
      <c r="P41" s="19"/>
    </row>
    <row r="42" spans="1:16" ht="13.5" customHeight="1">
      <c r="A42" s="3">
        <v>37</v>
      </c>
      <c r="B42" s="17" t="s">
        <v>53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2</v>
      </c>
      <c r="I42" s="17">
        <v>2</v>
      </c>
      <c r="J42" s="17">
        <v>4</v>
      </c>
      <c r="K42" s="17">
        <v>5</v>
      </c>
      <c r="L42" s="18">
        <v>5</v>
      </c>
      <c r="M42" s="18">
        <v>5</v>
      </c>
      <c r="N42" s="18">
        <v>5</v>
      </c>
      <c r="O42" s="12"/>
      <c r="P42" s="13"/>
    </row>
    <row r="43" spans="1:16" ht="13.5" customHeight="1">
      <c r="A43" s="3">
        <v>38</v>
      </c>
      <c r="B43" s="10" t="s">
        <v>54</v>
      </c>
      <c r="C43" s="17">
        <v>1</v>
      </c>
      <c r="D43" s="17">
        <v>1</v>
      </c>
      <c r="E43" s="17">
        <v>1</v>
      </c>
      <c r="F43" s="17">
        <v>2</v>
      </c>
      <c r="G43" s="17">
        <v>2</v>
      </c>
      <c r="H43" s="17">
        <v>2</v>
      </c>
      <c r="I43" s="17">
        <v>2</v>
      </c>
      <c r="J43" s="17">
        <v>2</v>
      </c>
      <c r="K43" s="17">
        <v>2</v>
      </c>
      <c r="L43" s="18">
        <v>4</v>
      </c>
      <c r="M43" s="18">
        <v>4</v>
      </c>
      <c r="N43" s="18">
        <v>4</v>
      </c>
      <c r="O43" s="12"/>
      <c r="P43" s="19"/>
    </row>
    <row r="44" spans="1:16" ht="13.5" customHeight="1">
      <c r="A44" s="3">
        <v>39</v>
      </c>
      <c r="B44" s="10" t="s">
        <v>55</v>
      </c>
      <c r="C44" s="17"/>
      <c r="D44" s="17"/>
      <c r="E44" s="17"/>
      <c r="F44" s="17"/>
      <c r="G44" s="17"/>
      <c r="H44" s="17">
        <v>1</v>
      </c>
      <c r="I44" s="17">
        <v>1</v>
      </c>
      <c r="J44" s="17">
        <v>3</v>
      </c>
      <c r="K44" s="17">
        <v>3</v>
      </c>
      <c r="L44" s="18">
        <v>3</v>
      </c>
      <c r="M44" s="18">
        <v>3</v>
      </c>
      <c r="N44" s="18">
        <v>3</v>
      </c>
      <c r="O44" s="16"/>
      <c r="P44" s="19"/>
    </row>
    <row r="45" spans="1:16" ht="13.5" customHeight="1">
      <c r="A45" s="3">
        <v>40</v>
      </c>
      <c r="B45" s="10" t="s">
        <v>56</v>
      </c>
      <c r="C45" s="17"/>
      <c r="D45" s="17"/>
      <c r="E45" s="17">
        <v>1</v>
      </c>
      <c r="F45" s="17">
        <v>1</v>
      </c>
      <c r="G45" s="17">
        <v>1</v>
      </c>
      <c r="H45" s="17">
        <v>1</v>
      </c>
      <c r="I45" s="17">
        <v>2</v>
      </c>
      <c r="J45" s="17">
        <v>2</v>
      </c>
      <c r="K45" s="17">
        <v>2</v>
      </c>
      <c r="L45" s="18">
        <v>2</v>
      </c>
      <c r="M45" s="18">
        <v>2</v>
      </c>
      <c r="N45" s="18">
        <v>2</v>
      </c>
      <c r="O45" s="12"/>
      <c r="P45" s="19"/>
    </row>
    <row r="46" spans="1:16" ht="13.5" customHeight="1">
      <c r="A46" s="3">
        <v>41</v>
      </c>
      <c r="B46" s="10" t="s">
        <v>57</v>
      </c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>
        <v>1</v>
      </c>
      <c r="O46" s="16"/>
      <c r="P46" s="19"/>
    </row>
    <row r="47" spans="1:16" ht="13.5" customHeight="1">
      <c r="A47" s="3">
        <v>42</v>
      </c>
      <c r="B47" s="10" t="s">
        <v>58</v>
      </c>
      <c r="C47" s="17"/>
      <c r="D47" s="17"/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8">
        <v>1</v>
      </c>
      <c r="M47" s="18">
        <v>1</v>
      </c>
      <c r="N47" s="18">
        <v>1</v>
      </c>
      <c r="O47" s="16"/>
      <c r="P47" s="19"/>
    </row>
    <row r="48" spans="1:16" ht="13.5" customHeight="1">
      <c r="A48" s="3">
        <v>43</v>
      </c>
      <c r="B48" s="17" t="s">
        <v>59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1">
        <v>1</v>
      </c>
      <c r="M48" s="11">
        <v>1</v>
      </c>
      <c r="N48" s="11">
        <v>1</v>
      </c>
      <c r="O48" s="16"/>
      <c r="P48" s="19"/>
    </row>
    <row r="49" spans="1:16" ht="13.5" customHeight="1">
      <c r="A49" s="3">
        <v>44</v>
      </c>
      <c r="B49" s="10" t="s">
        <v>60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1</v>
      </c>
      <c r="M49" s="18">
        <v>1</v>
      </c>
      <c r="N49" s="18">
        <v>1</v>
      </c>
      <c r="O49" s="12"/>
      <c r="P49" s="19"/>
    </row>
    <row r="50" spans="1:16" ht="13.5" customHeight="1">
      <c r="A50" s="3">
        <v>45</v>
      </c>
      <c r="B50" s="10" t="s">
        <v>61</v>
      </c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8">
        <v>1</v>
      </c>
      <c r="N50" s="18">
        <v>1</v>
      </c>
      <c r="O50" s="16"/>
      <c r="P50" s="19"/>
    </row>
    <row r="51" spans="1:16" ht="13.5" customHeight="1">
      <c r="A51" s="3">
        <v>46</v>
      </c>
      <c r="B51" s="10" t="s">
        <v>62</v>
      </c>
      <c r="C51" s="17"/>
      <c r="D51" s="17"/>
      <c r="E51" s="17"/>
      <c r="F51" s="17"/>
      <c r="G51" s="17"/>
      <c r="H51" s="17"/>
      <c r="I51" s="17"/>
      <c r="J51" s="17"/>
      <c r="K51" s="17">
        <v>1</v>
      </c>
      <c r="L51" s="18">
        <v>1</v>
      </c>
      <c r="M51" s="18">
        <v>1</v>
      </c>
      <c r="N51" s="18">
        <v>1</v>
      </c>
      <c r="O51" s="12"/>
      <c r="P51" s="19"/>
    </row>
    <row r="52" spans="1:16" ht="13.5" customHeight="1">
      <c r="A52" s="3">
        <v>47</v>
      </c>
      <c r="B52" s="10" t="s">
        <v>63</v>
      </c>
      <c r="C52" s="17"/>
      <c r="D52" s="17"/>
      <c r="E52" s="17"/>
      <c r="F52" s="17"/>
      <c r="G52" s="17"/>
      <c r="H52" s="17"/>
      <c r="I52" s="17">
        <v>1</v>
      </c>
      <c r="J52" s="17">
        <v>1</v>
      </c>
      <c r="K52" s="17">
        <v>1</v>
      </c>
      <c r="L52" s="18">
        <v>1</v>
      </c>
      <c r="M52" s="18">
        <v>1</v>
      </c>
      <c r="N52" s="18">
        <v>1</v>
      </c>
      <c r="O52" s="16"/>
      <c r="P52" s="19"/>
    </row>
    <row r="53" spans="1:16" ht="13.5" customHeight="1">
      <c r="A53" s="3">
        <v>48</v>
      </c>
      <c r="B53" s="10" t="s">
        <v>64</v>
      </c>
      <c r="C53" s="17"/>
      <c r="D53" s="17"/>
      <c r="E53" s="17"/>
      <c r="F53" s="17"/>
      <c r="G53" s="17"/>
      <c r="H53" s="17"/>
      <c r="I53" s="17">
        <v>1</v>
      </c>
      <c r="J53" s="17">
        <v>1</v>
      </c>
      <c r="K53" s="17">
        <v>1</v>
      </c>
      <c r="L53" s="18">
        <v>1</v>
      </c>
      <c r="M53" s="18">
        <v>1</v>
      </c>
      <c r="N53" s="18">
        <v>1</v>
      </c>
      <c r="O53" s="16"/>
      <c r="P53" s="19"/>
    </row>
    <row r="54" spans="1:16" ht="13.5" customHeight="1">
      <c r="A54" s="3">
        <v>49</v>
      </c>
      <c r="B54" s="10" t="s">
        <v>65</v>
      </c>
      <c r="C54" s="17"/>
      <c r="D54" s="17"/>
      <c r="E54" s="17"/>
      <c r="F54" s="17"/>
      <c r="G54" s="17"/>
      <c r="H54" s="17"/>
      <c r="I54" s="17"/>
      <c r="J54" s="17">
        <v>1</v>
      </c>
      <c r="K54" s="17">
        <v>1</v>
      </c>
      <c r="L54" s="18">
        <v>1</v>
      </c>
      <c r="M54" s="18">
        <v>1</v>
      </c>
      <c r="N54" s="18">
        <v>1</v>
      </c>
      <c r="O54" s="16"/>
      <c r="P54" s="19"/>
    </row>
    <row r="55" spans="1:16" ht="13.5" customHeight="1">
      <c r="A55" s="3">
        <v>50</v>
      </c>
      <c r="B55" s="10" t="s">
        <v>66</v>
      </c>
      <c r="C55" s="17"/>
      <c r="D55" s="17"/>
      <c r="E55" s="17"/>
      <c r="F55" s="17"/>
      <c r="G55" s="17"/>
      <c r="H55" s="17"/>
      <c r="I55" s="17"/>
      <c r="J55" s="17">
        <v>1</v>
      </c>
      <c r="K55" s="17">
        <v>1</v>
      </c>
      <c r="L55" s="18">
        <v>1</v>
      </c>
      <c r="M55" s="18">
        <v>1</v>
      </c>
      <c r="N55" s="18">
        <v>1</v>
      </c>
      <c r="O55" s="16"/>
      <c r="P55" s="19"/>
    </row>
    <row r="56" spans="1:16" ht="13.5" customHeight="1">
      <c r="A56" s="3">
        <v>51</v>
      </c>
      <c r="B56" s="10" t="s">
        <v>67</v>
      </c>
      <c r="C56" s="17"/>
      <c r="D56" s="17"/>
      <c r="E56" s="17"/>
      <c r="F56" s="17"/>
      <c r="G56" s="17"/>
      <c r="H56" s="17"/>
      <c r="I56" s="17"/>
      <c r="J56" s="17">
        <v>1</v>
      </c>
      <c r="K56" s="17">
        <v>1</v>
      </c>
      <c r="L56" s="18">
        <v>1</v>
      </c>
      <c r="M56" s="18">
        <v>1</v>
      </c>
      <c r="N56" s="18">
        <v>1</v>
      </c>
      <c r="O56" s="12"/>
      <c r="P56" s="19"/>
    </row>
    <row r="57" spans="1:16" ht="13.5" customHeight="1">
      <c r="A57" s="3">
        <v>52</v>
      </c>
      <c r="B57" s="10" t="s">
        <v>68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1</v>
      </c>
      <c r="M57" s="18">
        <v>1</v>
      </c>
      <c r="N57" s="18">
        <v>1</v>
      </c>
      <c r="O57" s="16"/>
      <c r="P57" s="19"/>
    </row>
    <row r="58" spans="1:16" ht="13.5" customHeight="1">
      <c r="A58" s="3">
        <v>53</v>
      </c>
      <c r="B58" s="10" t="s">
        <v>69</v>
      </c>
      <c r="C58" s="17"/>
      <c r="D58" s="17"/>
      <c r="E58" s="17"/>
      <c r="F58" s="17"/>
      <c r="G58" s="17"/>
      <c r="H58" s="17"/>
      <c r="I58" s="17">
        <v>1</v>
      </c>
      <c r="J58" s="17">
        <v>1</v>
      </c>
      <c r="K58" s="17">
        <v>1</v>
      </c>
      <c r="L58" s="18">
        <v>1</v>
      </c>
      <c r="M58" s="18">
        <v>1</v>
      </c>
      <c r="N58" s="18">
        <v>1</v>
      </c>
      <c r="O58" s="16"/>
      <c r="P58" s="19"/>
    </row>
    <row r="59" spans="1:16" ht="13.5" customHeight="1">
      <c r="A59" s="3">
        <v>54</v>
      </c>
      <c r="B59" s="10" t="s">
        <v>70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8">
        <v>1</v>
      </c>
      <c r="N59" s="18">
        <v>1</v>
      </c>
      <c r="O59" s="12"/>
      <c r="P59" s="19"/>
    </row>
    <row r="60" spans="3:14" ht="13.5" customHeight="1">
      <c r="C60" s="25">
        <f aca="true" t="shared" si="0" ref="C60:N60">SUM(C6:C59)</f>
        <v>314</v>
      </c>
      <c r="D60" s="25">
        <f t="shared" si="0"/>
        <v>831</v>
      </c>
      <c r="E60" s="25">
        <f t="shared" si="0"/>
        <v>1348</v>
      </c>
      <c r="F60" s="25">
        <f t="shared" si="0"/>
        <v>1936</v>
      </c>
      <c r="G60" s="25">
        <f t="shared" si="0"/>
        <v>2720</v>
      </c>
      <c r="H60" s="25">
        <f t="shared" si="0"/>
        <v>3372</v>
      </c>
      <c r="I60" s="25">
        <f t="shared" si="0"/>
        <v>4066</v>
      </c>
      <c r="J60" s="25">
        <f t="shared" si="0"/>
        <v>4742</v>
      </c>
      <c r="K60" s="25">
        <f t="shared" si="0"/>
        <v>5362</v>
      </c>
      <c r="L60" s="11">
        <f t="shared" si="0"/>
        <v>6017</v>
      </c>
      <c r="M60" s="11">
        <f t="shared" si="0"/>
        <v>6606</v>
      </c>
      <c r="N60" s="11">
        <f t="shared" si="0"/>
        <v>7303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38"/>
  <sheetViews>
    <sheetView workbookViewId="0" topLeftCell="H48">
      <selection activeCell="H64" sqref="H64"/>
    </sheetView>
  </sheetViews>
  <sheetFormatPr defaultColWidth="9.140625" defaultRowHeight="12.75"/>
  <cols>
    <col min="1" max="1" width="3.8515625" style="95" bestFit="1" customWidth="1"/>
    <col min="2" max="2" width="12.421875" style="95" customWidth="1"/>
    <col min="3" max="17" width="4.421875" style="95" customWidth="1"/>
    <col min="18" max="18" width="4.421875" style="96" customWidth="1"/>
    <col min="19" max="19" width="4.421875" style="95" customWidth="1"/>
    <col min="20" max="20" width="4.421875" style="96" customWidth="1"/>
    <col min="21" max="21" width="4.421875" style="95" customWidth="1"/>
    <col min="22" max="22" width="4.421875" style="96" customWidth="1"/>
    <col min="23" max="23" width="4.421875" style="95" customWidth="1"/>
    <col min="24" max="24" width="4.421875" style="96" customWidth="1"/>
    <col min="25" max="25" width="4.421875" style="95" customWidth="1"/>
    <col min="26" max="26" width="6.140625" style="95" customWidth="1"/>
    <col min="27" max="27" width="5.421875" style="95" customWidth="1"/>
    <col min="28" max="28" width="5.8515625" style="95" customWidth="1"/>
    <col min="29" max="29" width="9.00390625" style="95" customWidth="1"/>
    <col min="30" max="30" width="6.7109375" style="95" customWidth="1"/>
    <col min="31" max="16384" width="11.421875" style="97" customWidth="1"/>
  </cols>
  <sheetData>
    <row r="2" ht="15">
      <c r="B2" s="95" t="s">
        <v>0</v>
      </c>
    </row>
    <row r="3" ht="15">
      <c r="B3" s="95" t="s">
        <v>1</v>
      </c>
    </row>
    <row r="4" spans="2:30" ht="15">
      <c r="B4" s="95" t="s">
        <v>2</v>
      </c>
      <c r="AB4" s="98" t="s">
        <v>119</v>
      </c>
      <c r="AC4" s="99"/>
      <c r="AD4" s="99"/>
    </row>
    <row r="5" spans="26:30" ht="15">
      <c r="Z5" s="100" t="s">
        <v>120</v>
      </c>
      <c r="AA5" s="101" t="s">
        <v>121</v>
      </c>
      <c r="AB5" s="102" t="s">
        <v>122</v>
      </c>
      <c r="AC5" s="98" t="s">
        <v>123</v>
      </c>
      <c r="AD5" s="98" t="s">
        <v>123</v>
      </c>
    </row>
    <row r="6" spans="1:30" ht="15">
      <c r="A6" s="103" t="s">
        <v>3</v>
      </c>
      <c r="B6" s="104" t="s">
        <v>4</v>
      </c>
      <c r="C6" s="105" t="s">
        <v>5</v>
      </c>
      <c r="D6" s="105" t="s">
        <v>6</v>
      </c>
      <c r="E6" s="106" t="s">
        <v>77</v>
      </c>
      <c r="F6" s="105" t="s">
        <v>7</v>
      </c>
      <c r="G6" s="106" t="s">
        <v>77</v>
      </c>
      <c r="H6" s="105" t="s">
        <v>8</v>
      </c>
      <c r="I6" s="106" t="s">
        <v>77</v>
      </c>
      <c r="J6" s="105" t="s">
        <v>9</v>
      </c>
      <c r="K6" s="106" t="s">
        <v>77</v>
      </c>
      <c r="L6" s="105" t="s">
        <v>10</v>
      </c>
      <c r="M6" s="106" t="s">
        <v>77</v>
      </c>
      <c r="N6" s="105" t="s">
        <v>11</v>
      </c>
      <c r="O6" s="106" t="s">
        <v>77</v>
      </c>
      <c r="P6" s="105" t="s">
        <v>12</v>
      </c>
      <c r="Q6" s="106" t="s">
        <v>77</v>
      </c>
      <c r="R6" s="107" t="s">
        <v>13</v>
      </c>
      <c r="S6" s="106" t="s">
        <v>77</v>
      </c>
      <c r="T6" s="107" t="s">
        <v>14</v>
      </c>
      <c r="U6" s="106" t="s">
        <v>77</v>
      </c>
      <c r="V6" s="107" t="s">
        <v>15</v>
      </c>
      <c r="W6" s="106" t="s">
        <v>77</v>
      </c>
      <c r="X6" s="107" t="s">
        <v>16</v>
      </c>
      <c r="Y6" s="106" t="s">
        <v>77</v>
      </c>
      <c r="Z6" s="102" t="s">
        <v>16</v>
      </c>
      <c r="AA6" s="102" t="s">
        <v>124</v>
      </c>
      <c r="AB6" s="108" t="s">
        <v>77</v>
      </c>
      <c r="AC6" s="109" t="s">
        <v>125</v>
      </c>
      <c r="AD6" s="109" t="s">
        <v>126</v>
      </c>
    </row>
    <row r="7" spans="1:30" ht="15">
      <c r="A7" s="103">
        <v>1</v>
      </c>
      <c r="B7" s="110" t="s">
        <v>17</v>
      </c>
      <c r="C7" s="111">
        <v>21</v>
      </c>
      <c r="D7" s="111">
        <v>98</v>
      </c>
      <c r="E7" s="111">
        <f aca="true" t="shared" si="0" ref="E7:E38">SUM(D7-C7)</f>
        <v>77</v>
      </c>
      <c r="F7" s="111">
        <v>153</v>
      </c>
      <c r="G7" s="111">
        <f aca="true" t="shared" si="1" ref="G7:G38">SUM(F7-D7)</f>
        <v>55</v>
      </c>
      <c r="H7" s="111">
        <v>194</v>
      </c>
      <c r="I7" s="111">
        <f aca="true" t="shared" si="2" ref="I7:I38">SUM(H7-F7)</f>
        <v>41</v>
      </c>
      <c r="J7" s="111">
        <v>388</v>
      </c>
      <c r="K7" s="111">
        <f aca="true" t="shared" si="3" ref="K7:K38">SUM(J7-H7)</f>
        <v>194</v>
      </c>
      <c r="L7" s="111">
        <v>425</v>
      </c>
      <c r="M7" s="111">
        <f aca="true" t="shared" si="4" ref="M7:M38">SUM(L7-J7)</f>
        <v>37</v>
      </c>
      <c r="N7" s="111">
        <v>503</v>
      </c>
      <c r="O7" s="111">
        <f aca="true" t="shared" si="5" ref="O7:O38">SUM(N7-L7)</f>
        <v>78</v>
      </c>
      <c r="P7" s="111">
        <v>594</v>
      </c>
      <c r="Q7" s="111">
        <f aca="true" t="shared" si="6" ref="Q7:Q38">SUM(P7-N7)</f>
        <v>91</v>
      </c>
      <c r="R7" s="112">
        <v>652</v>
      </c>
      <c r="S7" s="111">
        <f aca="true" t="shared" si="7" ref="S7:S38">SUM(R7-P7)</f>
        <v>58</v>
      </c>
      <c r="T7" s="112">
        <v>712</v>
      </c>
      <c r="U7" s="111">
        <f aca="true" t="shared" si="8" ref="U7:U38">SUM(T7-R7)</f>
        <v>60</v>
      </c>
      <c r="V7" s="112">
        <v>767</v>
      </c>
      <c r="W7" s="111">
        <f aca="true" t="shared" si="9" ref="W7:W38">SUM(V7-T7)</f>
        <v>55</v>
      </c>
      <c r="X7" s="112">
        <v>838</v>
      </c>
      <c r="Y7" s="111">
        <f aca="true" t="shared" si="10" ref="Y7:Y38">SUM(X7-V7)</f>
        <v>71</v>
      </c>
      <c r="Z7" s="113">
        <v>6</v>
      </c>
      <c r="AA7" s="114">
        <f aca="true" t="shared" si="11" ref="AA7:AA38">SUM(Z7*100/X7)</f>
        <v>0.7159904534606205</v>
      </c>
      <c r="AB7" s="111">
        <f aca="true" t="shared" si="12" ref="AB7:AB38">SUM(X7-Z7)</f>
        <v>832</v>
      </c>
      <c r="AC7" s="115">
        <v>735</v>
      </c>
      <c r="AD7" s="115">
        <v>103</v>
      </c>
    </row>
    <row r="8" spans="1:30" ht="15">
      <c r="A8" s="109">
        <v>2</v>
      </c>
      <c r="B8" s="116" t="s">
        <v>18</v>
      </c>
      <c r="C8" s="111">
        <v>39</v>
      </c>
      <c r="D8" s="111">
        <v>69</v>
      </c>
      <c r="E8" s="111">
        <f t="shared" si="0"/>
        <v>30</v>
      </c>
      <c r="F8" s="111">
        <v>111</v>
      </c>
      <c r="G8" s="111">
        <f t="shared" si="1"/>
        <v>42</v>
      </c>
      <c r="H8" s="111">
        <v>159</v>
      </c>
      <c r="I8" s="111">
        <f t="shared" si="2"/>
        <v>48</v>
      </c>
      <c r="J8" s="111">
        <v>205</v>
      </c>
      <c r="K8" s="111">
        <f t="shared" si="3"/>
        <v>46</v>
      </c>
      <c r="L8" s="111">
        <v>292</v>
      </c>
      <c r="M8" s="111">
        <f t="shared" si="4"/>
        <v>87</v>
      </c>
      <c r="N8" s="111">
        <v>332</v>
      </c>
      <c r="O8" s="111">
        <f t="shared" si="5"/>
        <v>40</v>
      </c>
      <c r="P8" s="111">
        <v>374</v>
      </c>
      <c r="Q8" s="111">
        <f t="shared" si="6"/>
        <v>42</v>
      </c>
      <c r="R8" s="112">
        <v>458</v>
      </c>
      <c r="S8" s="111">
        <f t="shared" si="7"/>
        <v>84</v>
      </c>
      <c r="T8" s="112">
        <v>502</v>
      </c>
      <c r="U8" s="111">
        <f t="shared" si="8"/>
        <v>44</v>
      </c>
      <c r="V8" s="112">
        <v>570</v>
      </c>
      <c r="W8" s="111">
        <f t="shared" si="9"/>
        <v>68</v>
      </c>
      <c r="X8" s="112">
        <v>616</v>
      </c>
      <c r="Y8" s="111">
        <f t="shared" si="10"/>
        <v>46</v>
      </c>
      <c r="Z8" s="117">
        <v>172</v>
      </c>
      <c r="AA8" s="114">
        <f t="shared" si="11"/>
        <v>27.92207792207792</v>
      </c>
      <c r="AB8" s="111">
        <f t="shared" si="12"/>
        <v>444</v>
      </c>
      <c r="AC8" s="118">
        <v>564</v>
      </c>
      <c r="AD8" s="118">
        <v>52</v>
      </c>
    </row>
    <row r="9" spans="1:30" ht="15">
      <c r="A9" s="103">
        <v>3</v>
      </c>
      <c r="B9" s="116" t="s">
        <v>19</v>
      </c>
      <c r="C9" s="111">
        <v>14</v>
      </c>
      <c r="D9" s="111">
        <v>49</v>
      </c>
      <c r="E9" s="111">
        <f t="shared" si="0"/>
        <v>35</v>
      </c>
      <c r="F9" s="111">
        <v>92</v>
      </c>
      <c r="G9" s="111">
        <f t="shared" si="1"/>
        <v>43</v>
      </c>
      <c r="H9" s="111">
        <v>136</v>
      </c>
      <c r="I9" s="111">
        <f t="shared" si="2"/>
        <v>44</v>
      </c>
      <c r="J9" s="111">
        <v>198</v>
      </c>
      <c r="K9" s="111">
        <f t="shared" si="3"/>
        <v>62</v>
      </c>
      <c r="L9" s="111">
        <v>263</v>
      </c>
      <c r="M9" s="111">
        <f t="shared" si="4"/>
        <v>65</v>
      </c>
      <c r="N9" s="111">
        <v>330</v>
      </c>
      <c r="O9" s="111">
        <f t="shared" si="5"/>
        <v>67</v>
      </c>
      <c r="P9" s="111">
        <v>398</v>
      </c>
      <c r="Q9" s="111">
        <f t="shared" si="6"/>
        <v>68</v>
      </c>
      <c r="R9" s="112">
        <v>452</v>
      </c>
      <c r="S9" s="111">
        <f t="shared" si="7"/>
        <v>54</v>
      </c>
      <c r="T9" s="112">
        <v>513</v>
      </c>
      <c r="U9" s="111">
        <f t="shared" si="8"/>
        <v>61</v>
      </c>
      <c r="V9" s="112">
        <v>568</v>
      </c>
      <c r="W9" s="111">
        <f t="shared" si="9"/>
        <v>55</v>
      </c>
      <c r="X9" s="112">
        <v>614</v>
      </c>
      <c r="Y9" s="111">
        <f t="shared" si="10"/>
        <v>46</v>
      </c>
      <c r="Z9" s="117">
        <v>172</v>
      </c>
      <c r="AA9" s="114">
        <f t="shared" si="11"/>
        <v>28.01302931596091</v>
      </c>
      <c r="AB9" s="111">
        <f t="shared" si="12"/>
        <v>442</v>
      </c>
      <c r="AC9" s="115">
        <v>446</v>
      </c>
      <c r="AD9" s="115">
        <v>168</v>
      </c>
    </row>
    <row r="10" spans="1:30" ht="15">
      <c r="A10" s="103">
        <v>4</v>
      </c>
      <c r="B10" s="116" t="s">
        <v>20</v>
      </c>
      <c r="C10" s="111">
        <v>26</v>
      </c>
      <c r="D10" s="111">
        <v>74</v>
      </c>
      <c r="E10" s="111">
        <f t="shared" si="0"/>
        <v>48</v>
      </c>
      <c r="F10" s="111">
        <v>109</v>
      </c>
      <c r="G10" s="111">
        <f t="shared" si="1"/>
        <v>35</v>
      </c>
      <c r="H10" s="111">
        <v>155</v>
      </c>
      <c r="I10" s="111">
        <f t="shared" si="2"/>
        <v>46</v>
      </c>
      <c r="J10" s="111">
        <v>212</v>
      </c>
      <c r="K10" s="111">
        <f t="shared" si="3"/>
        <v>57</v>
      </c>
      <c r="L10" s="111">
        <v>280</v>
      </c>
      <c r="M10" s="111">
        <f t="shared" si="4"/>
        <v>68</v>
      </c>
      <c r="N10" s="111">
        <v>336</v>
      </c>
      <c r="O10" s="111">
        <f t="shared" si="5"/>
        <v>56</v>
      </c>
      <c r="P10" s="111">
        <v>382</v>
      </c>
      <c r="Q10" s="111">
        <f t="shared" si="6"/>
        <v>46</v>
      </c>
      <c r="R10" s="112">
        <v>427</v>
      </c>
      <c r="S10" s="111">
        <f t="shared" si="7"/>
        <v>45</v>
      </c>
      <c r="T10" s="112">
        <v>497</v>
      </c>
      <c r="U10" s="111">
        <f t="shared" si="8"/>
        <v>70</v>
      </c>
      <c r="V10" s="112">
        <v>552</v>
      </c>
      <c r="W10" s="111">
        <f t="shared" si="9"/>
        <v>55</v>
      </c>
      <c r="X10" s="112">
        <v>610</v>
      </c>
      <c r="Y10" s="111">
        <f t="shared" si="10"/>
        <v>58</v>
      </c>
      <c r="Z10" s="117">
        <v>2</v>
      </c>
      <c r="AA10" s="114">
        <f t="shared" si="11"/>
        <v>0.32786885245901637</v>
      </c>
      <c r="AB10" s="111">
        <f t="shared" si="12"/>
        <v>608</v>
      </c>
      <c r="AC10" s="115">
        <v>560</v>
      </c>
      <c r="AD10" s="115">
        <v>50</v>
      </c>
    </row>
    <row r="11" spans="1:30" ht="15">
      <c r="A11" s="109">
        <v>5</v>
      </c>
      <c r="B11" s="116" t="s">
        <v>21</v>
      </c>
      <c r="C11" s="111">
        <v>23</v>
      </c>
      <c r="D11" s="111">
        <v>64</v>
      </c>
      <c r="E11" s="111">
        <f t="shared" si="0"/>
        <v>41</v>
      </c>
      <c r="F11" s="111">
        <v>99</v>
      </c>
      <c r="G11" s="111">
        <f t="shared" si="1"/>
        <v>35</v>
      </c>
      <c r="H11" s="111">
        <v>148</v>
      </c>
      <c r="I11" s="111">
        <f t="shared" si="2"/>
        <v>49</v>
      </c>
      <c r="J11" s="111">
        <v>197</v>
      </c>
      <c r="K11" s="111">
        <f t="shared" si="3"/>
        <v>49</v>
      </c>
      <c r="L11" s="111">
        <v>240</v>
      </c>
      <c r="M11" s="111">
        <f t="shared" si="4"/>
        <v>43</v>
      </c>
      <c r="N11" s="111">
        <v>277</v>
      </c>
      <c r="O11" s="111">
        <f t="shared" si="5"/>
        <v>37</v>
      </c>
      <c r="P11" s="111">
        <v>336</v>
      </c>
      <c r="Q11" s="111">
        <f t="shared" si="6"/>
        <v>59</v>
      </c>
      <c r="R11" s="112">
        <v>365</v>
      </c>
      <c r="S11" s="111">
        <f t="shared" si="7"/>
        <v>29</v>
      </c>
      <c r="T11" s="112">
        <v>393</v>
      </c>
      <c r="U11" s="111">
        <f t="shared" si="8"/>
        <v>28</v>
      </c>
      <c r="V11" s="112">
        <v>428</v>
      </c>
      <c r="W11" s="111">
        <f t="shared" si="9"/>
        <v>35</v>
      </c>
      <c r="X11" s="112">
        <v>477</v>
      </c>
      <c r="Y11" s="111">
        <f t="shared" si="10"/>
        <v>49</v>
      </c>
      <c r="Z11" s="117">
        <v>3</v>
      </c>
      <c r="AA11" s="114">
        <f t="shared" si="11"/>
        <v>0.6289308176100629</v>
      </c>
      <c r="AB11" s="111">
        <f t="shared" si="12"/>
        <v>474</v>
      </c>
      <c r="AC11" s="115">
        <v>308</v>
      </c>
      <c r="AD11" s="115">
        <v>169</v>
      </c>
    </row>
    <row r="12" spans="1:30" ht="15">
      <c r="A12" s="103">
        <v>6</v>
      </c>
      <c r="B12" s="119" t="s">
        <v>22</v>
      </c>
      <c r="C12" s="111">
        <v>13</v>
      </c>
      <c r="D12" s="111">
        <v>33</v>
      </c>
      <c r="E12" s="111">
        <f t="shared" si="0"/>
        <v>20</v>
      </c>
      <c r="F12" s="111">
        <v>55</v>
      </c>
      <c r="G12" s="111">
        <f t="shared" si="1"/>
        <v>22</v>
      </c>
      <c r="H12" s="111">
        <v>82</v>
      </c>
      <c r="I12" s="111">
        <f t="shared" si="2"/>
        <v>27</v>
      </c>
      <c r="J12" s="111">
        <v>128</v>
      </c>
      <c r="K12" s="111">
        <f t="shared" si="3"/>
        <v>46</v>
      </c>
      <c r="L12" s="111">
        <v>160</v>
      </c>
      <c r="M12" s="111">
        <f t="shared" si="4"/>
        <v>32</v>
      </c>
      <c r="N12" s="111">
        <v>209</v>
      </c>
      <c r="O12" s="111">
        <f t="shared" si="5"/>
        <v>49</v>
      </c>
      <c r="P12" s="111">
        <v>255</v>
      </c>
      <c r="Q12" s="111">
        <f t="shared" si="6"/>
        <v>46</v>
      </c>
      <c r="R12" s="112">
        <v>313</v>
      </c>
      <c r="S12" s="111">
        <f t="shared" si="7"/>
        <v>58</v>
      </c>
      <c r="T12" s="112">
        <v>372</v>
      </c>
      <c r="U12" s="111">
        <f t="shared" si="8"/>
        <v>59</v>
      </c>
      <c r="V12" s="112">
        <v>410</v>
      </c>
      <c r="W12" s="111">
        <f t="shared" si="9"/>
        <v>38</v>
      </c>
      <c r="X12" s="112">
        <v>452</v>
      </c>
      <c r="Y12" s="111">
        <f t="shared" si="10"/>
        <v>42</v>
      </c>
      <c r="Z12" s="117">
        <v>169</v>
      </c>
      <c r="AA12" s="114">
        <f t="shared" si="11"/>
        <v>37.389380530973455</v>
      </c>
      <c r="AB12" s="111">
        <f t="shared" si="12"/>
        <v>283</v>
      </c>
      <c r="AC12" s="115">
        <v>195</v>
      </c>
      <c r="AD12" s="115">
        <v>257</v>
      </c>
    </row>
    <row r="13" spans="1:30" ht="15">
      <c r="A13" s="103">
        <v>7</v>
      </c>
      <c r="B13" s="116" t="s">
        <v>23</v>
      </c>
      <c r="C13" s="111">
        <v>19</v>
      </c>
      <c r="D13" s="111">
        <v>53</v>
      </c>
      <c r="E13" s="111">
        <f t="shared" si="0"/>
        <v>34</v>
      </c>
      <c r="F13" s="111">
        <v>88</v>
      </c>
      <c r="G13" s="111">
        <f t="shared" si="1"/>
        <v>35</v>
      </c>
      <c r="H13" s="111">
        <v>134</v>
      </c>
      <c r="I13" s="111">
        <f t="shared" si="2"/>
        <v>46</v>
      </c>
      <c r="J13" s="111">
        <v>165</v>
      </c>
      <c r="K13" s="111">
        <f t="shared" si="3"/>
        <v>31</v>
      </c>
      <c r="L13" s="111">
        <v>202</v>
      </c>
      <c r="M13" s="111">
        <f t="shared" si="4"/>
        <v>37</v>
      </c>
      <c r="N13" s="111">
        <v>249</v>
      </c>
      <c r="O13" s="111">
        <f t="shared" si="5"/>
        <v>47</v>
      </c>
      <c r="P13" s="111">
        <v>283</v>
      </c>
      <c r="Q13" s="111">
        <f t="shared" si="6"/>
        <v>34</v>
      </c>
      <c r="R13" s="112">
        <v>307</v>
      </c>
      <c r="S13" s="111">
        <f t="shared" si="7"/>
        <v>24</v>
      </c>
      <c r="T13" s="112">
        <v>345</v>
      </c>
      <c r="U13" s="111">
        <f t="shared" si="8"/>
        <v>38</v>
      </c>
      <c r="V13" s="112">
        <v>376</v>
      </c>
      <c r="W13" s="111">
        <f t="shared" si="9"/>
        <v>31</v>
      </c>
      <c r="X13" s="112">
        <v>402</v>
      </c>
      <c r="Y13" s="111">
        <f t="shared" si="10"/>
        <v>26</v>
      </c>
      <c r="Z13" s="117">
        <v>41</v>
      </c>
      <c r="AA13" s="114">
        <f t="shared" si="11"/>
        <v>10.199004975124378</v>
      </c>
      <c r="AB13" s="111">
        <f t="shared" si="12"/>
        <v>361</v>
      </c>
      <c r="AC13" s="118">
        <v>350</v>
      </c>
      <c r="AD13" s="118">
        <v>52</v>
      </c>
    </row>
    <row r="14" spans="1:30" ht="15">
      <c r="A14" s="109">
        <v>8</v>
      </c>
      <c r="B14" s="116" t="s">
        <v>24</v>
      </c>
      <c r="C14" s="115">
        <v>18</v>
      </c>
      <c r="D14" s="115">
        <v>40</v>
      </c>
      <c r="E14" s="111">
        <f t="shared" si="0"/>
        <v>22</v>
      </c>
      <c r="F14" s="115">
        <v>70</v>
      </c>
      <c r="G14" s="111">
        <f t="shared" si="1"/>
        <v>30</v>
      </c>
      <c r="H14" s="115">
        <v>97</v>
      </c>
      <c r="I14" s="111">
        <f t="shared" si="2"/>
        <v>27</v>
      </c>
      <c r="J14" s="115">
        <v>131</v>
      </c>
      <c r="K14" s="111">
        <f t="shared" si="3"/>
        <v>34</v>
      </c>
      <c r="L14" s="115">
        <v>183</v>
      </c>
      <c r="M14" s="111">
        <f t="shared" si="4"/>
        <v>52</v>
      </c>
      <c r="N14" s="115">
        <v>213</v>
      </c>
      <c r="O14" s="111">
        <f t="shared" si="5"/>
        <v>30</v>
      </c>
      <c r="P14" s="115">
        <v>246</v>
      </c>
      <c r="Q14" s="111">
        <f t="shared" si="6"/>
        <v>33</v>
      </c>
      <c r="R14" s="120">
        <v>262</v>
      </c>
      <c r="S14" s="111">
        <f t="shared" si="7"/>
        <v>16</v>
      </c>
      <c r="T14" s="120">
        <v>290</v>
      </c>
      <c r="U14" s="111">
        <f t="shared" si="8"/>
        <v>28</v>
      </c>
      <c r="V14" s="120">
        <v>317</v>
      </c>
      <c r="W14" s="111">
        <f t="shared" si="9"/>
        <v>27</v>
      </c>
      <c r="X14" s="120">
        <v>385</v>
      </c>
      <c r="Y14" s="111">
        <f t="shared" si="10"/>
        <v>68</v>
      </c>
      <c r="Z14" s="121">
        <v>55</v>
      </c>
      <c r="AA14" s="114">
        <f t="shared" si="11"/>
        <v>14.285714285714286</v>
      </c>
      <c r="AB14" s="111">
        <f t="shared" si="12"/>
        <v>330</v>
      </c>
      <c r="AC14" s="115">
        <v>346</v>
      </c>
      <c r="AD14" s="115">
        <v>39</v>
      </c>
    </row>
    <row r="15" spans="1:30" ht="15">
      <c r="A15" s="103">
        <v>9</v>
      </c>
      <c r="B15" s="116" t="s">
        <v>25</v>
      </c>
      <c r="C15" s="111">
        <v>16</v>
      </c>
      <c r="D15" s="111">
        <v>34</v>
      </c>
      <c r="E15" s="111">
        <f t="shared" si="0"/>
        <v>18</v>
      </c>
      <c r="F15" s="111">
        <v>65</v>
      </c>
      <c r="G15" s="111">
        <f t="shared" si="1"/>
        <v>31</v>
      </c>
      <c r="H15" s="111">
        <v>89</v>
      </c>
      <c r="I15" s="111">
        <f t="shared" si="2"/>
        <v>24</v>
      </c>
      <c r="J15" s="111">
        <v>121</v>
      </c>
      <c r="K15" s="111">
        <f t="shared" si="3"/>
        <v>32</v>
      </c>
      <c r="L15" s="111">
        <v>138</v>
      </c>
      <c r="M15" s="111">
        <f t="shared" si="4"/>
        <v>17</v>
      </c>
      <c r="N15" s="111">
        <v>157</v>
      </c>
      <c r="O15" s="111">
        <f t="shared" si="5"/>
        <v>19</v>
      </c>
      <c r="P15" s="111">
        <v>185</v>
      </c>
      <c r="Q15" s="111">
        <f t="shared" si="6"/>
        <v>28</v>
      </c>
      <c r="R15" s="112">
        <v>225</v>
      </c>
      <c r="S15" s="111">
        <f t="shared" si="7"/>
        <v>40</v>
      </c>
      <c r="T15" s="112">
        <v>253</v>
      </c>
      <c r="U15" s="111">
        <f t="shared" si="8"/>
        <v>28</v>
      </c>
      <c r="V15" s="112">
        <v>274</v>
      </c>
      <c r="W15" s="111">
        <f t="shared" si="9"/>
        <v>21</v>
      </c>
      <c r="X15" s="112">
        <v>311</v>
      </c>
      <c r="Y15" s="111">
        <f t="shared" si="10"/>
        <v>37</v>
      </c>
      <c r="Z15" s="117">
        <v>1</v>
      </c>
      <c r="AA15" s="114">
        <f t="shared" si="11"/>
        <v>0.3215434083601286</v>
      </c>
      <c r="AB15" s="111">
        <f t="shared" si="12"/>
        <v>310</v>
      </c>
      <c r="AC15" s="115">
        <v>283</v>
      </c>
      <c r="AD15" s="115">
        <v>28</v>
      </c>
    </row>
    <row r="16" spans="1:30" ht="15">
      <c r="A16" s="103">
        <v>10</v>
      </c>
      <c r="B16" s="110" t="s">
        <v>26</v>
      </c>
      <c r="C16" s="111">
        <v>13</v>
      </c>
      <c r="D16" s="111">
        <v>61</v>
      </c>
      <c r="E16" s="111">
        <f t="shared" si="0"/>
        <v>48</v>
      </c>
      <c r="F16" s="111">
        <v>94</v>
      </c>
      <c r="G16" s="111">
        <f t="shared" si="1"/>
        <v>33</v>
      </c>
      <c r="H16" s="111">
        <v>140</v>
      </c>
      <c r="I16" s="111">
        <f t="shared" si="2"/>
        <v>46</v>
      </c>
      <c r="J16" s="111">
        <v>164</v>
      </c>
      <c r="K16" s="111">
        <f t="shared" si="3"/>
        <v>24</v>
      </c>
      <c r="L16" s="111">
        <v>186</v>
      </c>
      <c r="M16" s="111">
        <f t="shared" si="4"/>
        <v>22</v>
      </c>
      <c r="N16" s="111">
        <v>210</v>
      </c>
      <c r="O16" s="111">
        <f t="shared" si="5"/>
        <v>24</v>
      </c>
      <c r="P16" s="111">
        <v>234</v>
      </c>
      <c r="Q16" s="111">
        <f t="shared" si="6"/>
        <v>24</v>
      </c>
      <c r="R16" s="112">
        <v>260</v>
      </c>
      <c r="S16" s="111">
        <f t="shared" si="7"/>
        <v>26</v>
      </c>
      <c r="T16" s="112">
        <v>276</v>
      </c>
      <c r="U16" s="111">
        <f t="shared" si="8"/>
        <v>16</v>
      </c>
      <c r="V16" s="112">
        <v>287</v>
      </c>
      <c r="W16" s="111">
        <f t="shared" si="9"/>
        <v>11</v>
      </c>
      <c r="X16" s="112">
        <v>301</v>
      </c>
      <c r="Y16" s="111">
        <f t="shared" si="10"/>
        <v>14</v>
      </c>
      <c r="Z16" s="117">
        <v>71</v>
      </c>
      <c r="AA16" s="114">
        <f t="shared" si="11"/>
        <v>23.588039867109636</v>
      </c>
      <c r="AB16" s="111">
        <f t="shared" si="12"/>
        <v>230</v>
      </c>
      <c r="AC16" s="115">
        <v>205</v>
      </c>
      <c r="AD16" s="115">
        <v>96</v>
      </c>
    </row>
    <row r="17" spans="1:30" ht="15">
      <c r="A17" s="109">
        <v>11</v>
      </c>
      <c r="B17" s="116" t="s">
        <v>27</v>
      </c>
      <c r="C17" s="111">
        <v>15</v>
      </c>
      <c r="D17" s="111">
        <v>36</v>
      </c>
      <c r="E17" s="111">
        <f t="shared" si="0"/>
        <v>21</v>
      </c>
      <c r="F17" s="111">
        <v>57</v>
      </c>
      <c r="G17" s="111">
        <f t="shared" si="1"/>
        <v>21</v>
      </c>
      <c r="H17" s="111">
        <v>81</v>
      </c>
      <c r="I17" s="111">
        <f t="shared" si="2"/>
        <v>24</v>
      </c>
      <c r="J17" s="111">
        <v>103</v>
      </c>
      <c r="K17" s="111">
        <f t="shared" si="3"/>
        <v>22</v>
      </c>
      <c r="L17" s="111">
        <v>116</v>
      </c>
      <c r="M17" s="111">
        <f t="shared" si="4"/>
        <v>13</v>
      </c>
      <c r="N17" s="111">
        <v>134</v>
      </c>
      <c r="O17" s="111">
        <f t="shared" si="5"/>
        <v>18</v>
      </c>
      <c r="P17" s="111">
        <v>150</v>
      </c>
      <c r="Q17" s="111">
        <f t="shared" si="6"/>
        <v>16</v>
      </c>
      <c r="R17" s="112">
        <v>179</v>
      </c>
      <c r="S17" s="111">
        <f t="shared" si="7"/>
        <v>29</v>
      </c>
      <c r="T17" s="112">
        <v>208</v>
      </c>
      <c r="U17" s="111">
        <f t="shared" si="8"/>
        <v>29</v>
      </c>
      <c r="V17" s="112">
        <v>227</v>
      </c>
      <c r="W17" s="111">
        <f t="shared" si="9"/>
        <v>19</v>
      </c>
      <c r="X17" s="112">
        <v>257</v>
      </c>
      <c r="Y17" s="111">
        <f t="shared" si="10"/>
        <v>30</v>
      </c>
      <c r="Z17" s="117">
        <v>9</v>
      </c>
      <c r="AA17" s="114">
        <f t="shared" si="11"/>
        <v>3.501945525291829</v>
      </c>
      <c r="AB17" s="111">
        <f t="shared" si="12"/>
        <v>248</v>
      </c>
      <c r="AC17" s="115">
        <v>217</v>
      </c>
      <c r="AD17" s="115">
        <v>40</v>
      </c>
    </row>
    <row r="18" spans="1:30" ht="15">
      <c r="A18" s="103">
        <v>12</v>
      </c>
      <c r="B18" s="116" t="s">
        <v>28</v>
      </c>
      <c r="C18" s="111">
        <v>21</v>
      </c>
      <c r="D18" s="111">
        <v>39</v>
      </c>
      <c r="E18" s="111">
        <f t="shared" si="0"/>
        <v>18</v>
      </c>
      <c r="F18" s="111">
        <v>59</v>
      </c>
      <c r="G18" s="111">
        <f t="shared" si="1"/>
        <v>20</v>
      </c>
      <c r="H18" s="111">
        <v>98</v>
      </c>
      <c r="I18" s="111">
        <f t="shared" si="2"/>
        <v>39</v>
      </c>
      <c r="J18" s="111">
        <v>117</v>
      </c>
      <c r="K18" s="111">
        <f t="shared" si="3"/>
        <v>19</v>
      </c>
      <c r="L18" s="111">
        <v>131</v>
      </c>
      <c r="M18" s="111">
        <f t="shared" si="4"/>
        <v>14</v>
      </c>
      <c r="N18" s="111">
        <v>148</v>
      </c>
      <c r="O18" s="111">
        <f t="shared" si="5"/>
        <v>17</v>
      </c>
      <c r="P18" s="111">
        <v>163</v>
      </c>
      <c r="Q18" s="111">
        <f t="shared" si="6"/>
        <v>15</v>
      </c>
      <c r="R18" s="112">
        <v>189</v>
      </c>
      <c r="S18" s="111">
        <f t="shared" si="7"/>
        <v>26</v>
      </c>
      <c r="T18" s="112">
        <v>211</v>
      </c>
      <c r="U18" s="111">
        <f t="shared" si="8"/>
        <v>22</v>
      </c>
      <c r="V18" s="112">
        <v>221</v>
      </c>
      <c r="W18" s="111">
        <f t="shared" si="9"/>
        <v>10</v>
      </c>
      <c r="X18" s="112">
        <v>246</v>
      </c>
      <c r="Y18" s="111">
        <f t="shared" si="10"/>
        <v>25</v>
      </c>
      <c r="Z18" s="117">
        <v>1</v>
      </c>
      <c r="AA18" s="114">
        <f t="shared" si="11"/>
        <v>0.4065040650406504</v>
      </c>
      <c r="AB18" s="111">
        <f t="shared" si="12"/>
        <v>245</v>
      </c>
      <c r="AC18" s="115">
        <v>214</v>
      </c>
      <c r="AD18" s="115">
        <v>32</v>
      </c>
    </row>
    <row r="19" spans="1:30" ht="15">
      <c r="A19" s="103">
        <v>13</v>
      </c>
      <c r="B19" s="116" t="s">
        <v>29</v>
      </c>
      <c r="C19" s="111">
        <v>2</v>
      </c>
      <c r="D19" s="111">
        <v>8</v>
      </c>
      <c r="E19" s="111">
        <f t="shared" si="0"/>
        <v>6</v>
      </c>
      <c r="F19" s="111">
        <v>22</v>
      </c>
      <c r="G19" s="111">
        <f t="shared" si="1"/>
        <v>14</v>
      </c>
      <c r="H19" s="111">
        <v>32</v>
      </c>
      <c r="I19" s="111">
        <f t="shared" si="2"/>
        <v>10</v>
      </c>
      <c r="J19" s="111">
        <v>44</v>
      </c>
      <c r="K19" s="111">
        <f t="shared" si="3"/>
        <v>12</v>
      </c>
      <c r="L19" s="111">
        <v>67</v>
      </c>
      <c r="M19" s="111">
        <f t="shared" si="4"/>
        <v>23</v>
      </c>
      <c r="N19" s="111">
        <v>114</v>
      </c>
      <c r="O19" s="111">
        <f t="shared" si="5"/>
        <v>47</v>
      </c>
      <c r="P19" s="111">
        <v>141</v>
      </c>
      <c r="Q19" s="111">
        <f t="shared" si="6"/>
        <v>27</v>
      </c>
      <c r="R19" s="112">
        <v>163</v>
      </c>
      <c r="S19" s="111">
        <f t="shared" si="7"/>
        <v>22</v>
      </c>
      <c r="T19" s="112">
        <v>181</v>
      </c>
      <c r="U19" s="111">
        <f t="shared" si="8"/>
        <v>18</v>
      </c>
      <c r="V19" s="112">
        <v>199</v>
      </c>
      <c r="W19" s="111">
        <f t="shared" si="9"/>
        <v>18</v>
      </c>
      <c r="X19" s="112">
        <v>216</v>
      </c>
      <c r="Y19" s="111">
        <f t="shared" si="10"/>
        <v>17</v>
      </c>
      <c r="Z19" s="117"/>
      <c r="AA19" s="114">
        <f t="shared" si="11"/>
        <v>0</v>
      </c>
      <c r="AB19" s="111">
        <f t="shared" si="12"/>
        <v>216</v>
      </c>
      <c r="AC19" s="122">
        <v>214</v>
      </c>
      <c r="AD19" s="122">
        <v>2</v>
      </c>
    </row>
    <row r="20" spans="1:30" ht="15">
      <c r="A20" s="109">
        <v>14</v>
      </c>
      <c r="B20" s="116" t="s">
        <v>30</v>
      </c>
      <c r="C20" s="111">
        <v>11</v>
      </c>
      <c r="D20" s="111">
        <v>20</v>
      </c>
      <c r="E20" s="111">
        <f t="shared" si="0"/>
        <v>9</v>
      </c>
      <c r="F20" s="111">
        <v>37</v>
      </c>
      <c r="G20" s="111">
        <f t="shared" si="1"/>
        <v>17</v>
      </c>
      <c r="H20" s="111">
        <v>47</v>
      </c>
      <c r="I20" s="111">
        <f t="shared" si="2"/>
        <v>10</v>
      </c>
      <c r="J20" s="111">
        <v>62</v>
      </c>
      <c r="K20" s="111">
        <f t="shared" si="3"/>
        <v>15</v>
      </c>
      <c r="L20" s="111">
        <v>71</v>
      </c>
      <c r="M20" s="111">
        <f t="shared" si="4"/>
        <v>9</v>
      </c>
      <c r="N20" s="111">
        <v>98</v>
      </c>
      <c r="O20" s="111">
        <f t="shared" si="5"/>
        <v>27</v>
      </c>
      <c r="P20" s="111">
        <v>116</v>
      </c>
      <c r="Q20" s="111">
        <f t="shared" si="6"/>
        <v>18</v>
      </c>
      <c r="R20" s="112">
        <v>128</v>
      </c>
      <c r="S20" s="111">
        <f t="shared" si="7"/>
        <v>12</v>
      </c>
      <c r="T20" s="112">
        <v>147</v>
      </c>
      <c r="U20" s="111">
        <f t="shared" si="8"/>
        <v>19</v>
      </c>
      <c r="V20" s="112">
        <v>162</v>
      </c>
      <c r="W20" s="111">
        <f t="shared" si="9"/>
        <v>15</v>
      </c>
      <c r="X20" s="112">
        <v>187</v>
      </c>
      <c r="Y20" s="111">
        <f t="shared" si="10"/>
        <v>25</v>
      </c>
      <c r="Z20" s="117">
        <v>45</v>
      </c>
      <c r="AA20" s="114">
        <f t="shared" si="11"/>
        <v>24.06417112299465</v>
      </c>
      <c r="AB20" s="111">
        <f t="shared" si="12"/>
        <v>142</v>
      </c>
      <c r="AC20" s="115">
        <v>134</v>
      </c>
      <c r="AD20" s="115">
        <v>53</v>
      </c>
    </row>
    <row r="21" spans="1:30" ht="15">
      <c r="A21" s="103">
        <v>15</v>
      </c>
      <c r="B21" s="116" t="s">
        <v>31</v>
      </c>
      <c r="C21" s="111">
        <v>8</v>
      </c>
      <c r="D21" s="111">
        <v>14</v>
      </c>
      <c r="E21" s="111">
        <f t="shared" si="0"/>
        <v>6</v>
      </c>
      <c r="F21" s="111">
        <v>22</v>
      </c>
      <c r="G21" s="111">
        <f t="shared" si="1"/>
        <v>8</v>
      </c>
      <c r="H21" s="111">
        <v>36</v>
      </c>
      <c r="I21" s="111">
        <f t="shared" si="2"/>
        <v>14</v>
      </c>
      <c r="J21" s="111">
        <v>57</v>
      </c>
      <c r="K21" s="111">
        <f t="shared" si="3"/>
        <v>21</v>
      </c>
      <c r="L21" s="111">
        <v>80</v>
      </c>
      <c r="M21" s="111">
        <f t="shared" si="4"/>
        <v>23</v>
      </c>
      <c r="N21" s="111">
        <v>98</v>
      </c>
      <c r="O21" s="111">
        <f t="shared" si="5"/>
        <v>18</v>
      </c>
      <c r="P21" s="111">
        <v>112</v>
      </c>
      <c r="Q21" s="111">
        <f t="shared" si="6"/>
        <v>14</v>
      </c>
      <c r="R21" s="112">
        <v>126</v>
      </c>
      <c r="S21" s="111">
        <f t="shared" si="7"/>
        <v>14</v>
      </c>
      <c r="T21" s="112">
        <v>137</v>
      </c>
      <c r="U21" s="111">
        <f t="shared" si="8"/>
        <v>11</v>
      </c>
      <c r="V21" s="112">
        <v>157</v>
      </c>
      <c r="W21" s="111">
        <f t="shared" si="9"/>
        <v>20</v>
      </c>
      <c r="X21" s="112">
        <v>181</v>
      </c>
      <c r="Y21" s="111">
        <f t="shared" si="10"/>
        <v>24</v>
      </c>
      <c r="Z21" s="117">
        <v>19</v>
      </c>
      <c r="AA21" s="114">
        <f t="shared" si="11"/>
        <v>10.497237569060774</v>
      </c>
      <c r="AB21" s="111">
        <f t="shared" si="12"/>
        <v>162</v>
      </c>
      <c r="AC21" s="115">
        <v>126</v>
      </c>
      <c r="AD21" s="115">
        <v>55</v>
      </c>
    </row>
    <row r="22" spans="1:30" ht="15">
      <c r="A22" s="103">
        <v>16</v>
      </c>
      <c r="B22" s="116" t="s">
        <v>32</v>
      </c>
      <c r="C22" s="111">
        <v>10</v>
      </c>
      <c r="D22" s="111">
        <v>28</v>
      </c>
      <c r="E22" s="111">
        <f t="shared" si="0"/>
        <v>18</v>
      </c>
      <c r="F22" s="111">
        <v>45</v>
      </c>
      <c r="G22" s="111">
        <f t="shared" si="1"/>
        <v>17</v>
      </c>
      <c r="H22" s="111">
        <v>70</v>
      </c>
      <c r="I22" s="111">
        <f t="shared" si="2"/>
        <v>25</v>
      </c>
      <c r="J22" s="111">
        <v>87</v>
      </c>
      <c r="K22" s="111">
        <f t="shared" si="3"/>
        <v>17</v>
      </c>
      <c r="L22" s="111">
        <v>100</v>
      </c>
      <c r="M22" s="111">
        <f t="shared" si="4"/>
        <v>13</v>
      </c>
      <c r="N22" s="111">
        <v>115</v>
      </c>
      <c r="O22" s="111">
        <f t="shared" si="5"/>
        <v>15</v>
      </c>
      <c r="P22" s="111">
        <v>128</v>
      </c>
      <c r="Q22" s="111">
        <f t="shared" si="6"/>
        <v>13</v>
      </c>
      <c r="R22" s="112">
        <v>132</v>
      </c>
      <c r="S22" s="111">
        <f t="shared" si="7"/>
        <v>4</v>
      </c>
      <c r="T22" s="112">
        <v>152</v>
      </c>
      <c r="U22" s="111">
        <f t="shared" si="8"/>
        <v>20</v>
      </c>
      <c r="V22" s="112">
        <v>169</v>
      </c>
      <c r="W22" s="111">
        <f t="shared" si="9"/>
        <v>17</v>
      </c>
      <c r="X22" s="112">
        <v>181</v>
      </c>
      <c r="Y22" s="111">
        <f t="shared" si="10"/>
        <v>12</v>
      </c>
      <c r="Z22" s="117">
        <v>12</v>
      </c>
      <c r="AA22" s="114">
        <f t="shared" si="11"/>
        <v>6.629834254143646</v>
      </c>
      <c r="AB22" s="111">
        <f t="shared" si="12"/>
        <v>169</v>
      </c>
      <c r="AC22" s="115">
        <v>164</v>
      </c>
      <c r="AD22" s="115">
        <v>17</v>
      </c>
    </row>
    <row r="23" spans="1:30" ht="15">
      <c r="A23" s="109">
        <v>17</v>
      </c>
      <c r="B23" s="123" t="s">
        <v>33</v>
      </c>
      <c r="C23" s="111">
        <v>10</v>
      </c>
      <c r="D23" s="111">
        <v>16</v>
      </c>
      <c r="E23" s="111">
        <f t="shared" si="0"/>
        <v>6</v>
      </c>
      <c r="F23" s="111">
        <v>23</v>
      </c>
      <c r="G23" s="111">
        <f t="shared" si="1"/>
        <v>7</v>
      </c>
      <c r="H23" s="111">
        <v>29</v>
      </c>
      <c r="I23" s="111">
        <f t="shared" si="2"/>
        <v>6</v>
      </c>
      <c r="J23" s="111">
        <v>42</v>
      </c>
      <c r="K23" s="111">
        <f t="shared" si="3"/>
        <v>13</v>
      </c>
      <c r="L23" s="111">
        <v>62</v>
      </c>
      <c r="M23" s="111">
        <f t="shared" si="4"/>
        <v>20</v>
      </c>
      <c r="N23" s="111">
        <v>87</v>
      </c>
      <c r="O23" s="111">
        <f t="shared" si="5"/>
        <v>25</v>
      </c>
      <c r="P23" s="111">
        <v>101</v>
      </c>
      <c r="Q23" s="111">
        <f t="shared" si="6"/>
        <v>14</v>
      </c>
      <c r="R23" s="112">
        <v>118</v>
      </c>
      <c r="S23" s="111">
        <f t="shared" si="7"/>
        <v>17</v>
      </c>
      <c r="T23" s="112">
        <v>133</v>
      </c>
      <c r="U23" s="111">
        <f t="shared" si="8"/>
        <v>15</v>
      </c>
      <c r="V23" s="112">
        <v>147</v>
      </c>
      <c r="W23" s="111">
        <f t="shared" si="9"/>
        <v>14</v>
      </c>
      <c r="X23" s="112">
        <v>164</v>
      </c>
      <c r="Y23" s="111">
        <f t="shared" si="10"/>
        <v>17</v>
      </c>
      <c r="Z23" s="117">
        <v>17</v>
      </c>
      <c r="AA23" s="114">
        <f t="shared" si="11"/>
        <v>10.365853658536585</v>
      </c>
      <c r="AB23" s="111">
        <f t="shared" si="12"/>
        <v>147</v>
      </c>
      <c r="AC23" s="115">
        <v>133</v>
      </c>
      <c r="AD23" s="115">
        <v>31</v>
      </c>
    </row>
    <row r="24" spans="1:30" ht="15">
      <c r="A24" s="103">
        <v>18</v>
      </c>
      <c r="B24" s="124" t="s">
        <v>34</v>
      </c>
      <c r="C24" s="111">
        <v>1</v>
      </c>
      <c r="D24" s="111">
        <v>13</v>
      </c>
      <c r="E24" s="111">
        <f t="shared" si="0"/>
        <v>12</v>
      </c>
      <c r="F24" s="111">
        <v>16</v>
      </c>
      <c r="G24" s="111">
        <f t="shared" si="1"/>
        <v>3</v>
      </c>
      <c r="H24" s="111">
        <v>21</v>
      </c>
      <c r="I24" s="111">
        <f t="shared" si="2"/>
        <v>5</v>
      </c>
      <c r="J24" s="111">
        <v>33</v>
      </c>
      <c r="K24" s="111">
        <f t="shared" si="3"/>
        <v>12</v>
      </c>
      <c r="L24" s="111">
        <v>48</v>
      </c>
      <c r="M24" s="111">
        <f t="shared" si="4"/>
        <v>15</v>
      </c>
      <c r="N24" s="111">
        <v>58</v>
      </c>
      <c r="O24" s="111">
        <f t="shared" si="5"/>
        <v>10</v>
      </c>
      <c r="P24" s="111">
        <v>74</v>
      </c>
      <c r="Q24" s="111">
        <f t="shared" si="6"/>
        <v>16</v>
      </c>
      <c r="R24" s="112">
        <v>86</v>
      </c>
      <c r="S24" s="111">
        <f t="shared" si="7"/>
        <v>12</v>
      </c>
      <c r="T24" s="112">
        <v>104</v>
      </c>
      <c r="U24" s="111">
        <f t="shared" si="8"/>
        <v>18</v>
      </c>
      <c r="V24" s="112">
        <v>124</v>
      </c>
      <c r="W24" s="111">
        <f t="shared" si="9"/>
        <v>20</v>
      </c>
      <c r="X24" s="112">
        <v>134</v>
      </c>
      <c r="Y24" s="111">
        <f t="shared" si="10"/>
        <v>10</v>
      </c>
      <c r="Z24" s="117">
        <v>21</v>
      </c>
      <c r="AA24" s="114">
        <f t="shared" si="11"/>
        <v>15.671641791044776</v>
      </c>
      <c r="AB24" s="111">
        <f t="shared" si="12"/>
        <v>113</v>
      </c>
      <c r="AC24" s="115">
        <v>77</v>
      </c>
      <c r="AD24" s="115">
        <v>57</v>
      </c>
    </row>
    <row r="25" spans="1:30" ht="15">
      <c r="A25" s="103">
        <v>19</v>
      </c>
      <c r="B25" s="124" t="s">
        <v>35</v>
      </c>
      <c r="C25" s="111"/>
      <c r="D25" s="111">
        <v>9</v>
      </c>
      <c r="E25" s="111">
        <f t="shared" si="0"/>
        <v>9</v>
      </c>
      <c r="F25" s="111">
        <v>16</v>
      </c>
      <c r="G25" s="111">
        <f t="shared" si="1"/>
        <v>7</v>
      </c>
      <c r="H25" s="111">
        <v>31</v>
      </c>
      <c r="I25" s="111">
        <f t="shared" si="2"/>
        <v>15</v>
      </c>
      <c r="J25" s="111">
        <v>36</v>
      </c>
      <c r="K25" s="111">
        <f t="shared" si="3"/>
        <v>5</v>
      </c>
      <c r="L25" s="111">
        <v>52</v>
      </c>
      <c r="M25" s="111">
        <f t="shared" si="4"/>
        <v>16</v>
      </c>
      <c r="N25" s="111">
        <v>60</v>
      </c>
      <c r="O25" s="111">
        <f t="shared" si="5"/>
        <v>8</v>
      </c>
      <c r="P25" s="111">
        <v>65</v>
      </c>
      <c r="Q25" s="111">
        <f t="shared" si="6"/>
        <v>5</v>
      </c>
      <c r="R25" s="112">
        <v>75</v>
      </c>
      <c r="S25" s="111">
        <f t="shared" si="7"/>
        <v>10</v>
      </c>
      <c r="T25" s="112">
        <v>89</v>
      </c>
      <c r="U25" s="111">
        <f t="shared" si="8"/>
        <v>14</v>
      </c>
      <c r="V25" s="112">
        <v>102</v>
      </c>
      <c r="W25" s="111">
        <f t="shared" si="9"/>
        <v>13</v>
      </c>
      <c r="X25" s="112">
        <v>114</v>
      </c>
      <c r="Y25" s="111">
        <f t="shared" si="10"/>
        <v>12</v>
      </c>
      <c r="Z25" s="117">
        <v>4</v>
      </c>
      <c r="AA25" s="114">
        <f t="shared" si="11"/>
        <v>3.508771929824561</v>
      </c>
      <c r="AB25" s="111">
        <f t="shared" si="12"/>
        <v>110</v>
      </c>
      <c r="AC25" s="115">
        <v>105</v>
      </c>
      <c r="AD25" s="115">
        <v>9</v>
      </c>
    </row>
    <row r="26" spans="1:30" ht="15">
      <c r="A26" s="109">
        <v>20</v>
      </c>
      <c r="B26" s="124" t="s">
        <v>36</v>
      </c>
      <c r="C26" s="111">
        <v>2</v>
      </c>
      <c r="D26" s="111">
        <v>5</v>
      </c>
      <c r="E26" s="111">
        <f t="shared" si="0"/>
        <v>3</v>
      </c>
      <c r="F26" s="111">
        <v>12</v>
      </c>
      <c r="G26" s="111">
        <f t="shared" si="1"/>
        <v>7</v>
      </c>
      <c r="H26" s="111">
        <v>17</v>
      </c>
      <c r="I26" s="111">
        <f t="shared" si="2"/>
        <v>5</v>
      </c>
      <c r="J26" s="111">
        <v>31</v>
      </c>
      <c r="K26" s="111">
        <f t="shared" si="3"/>
        <v>14</v>
      </c>
      <c r="L26" s="111">
        <v>39</v>
      </c>
      <c r="M26" s="111">
        <f t="shared" si="4"/>
        <v>8</v>
      </c>
      <c r="N26" s="111">
        <v>51</v>
      </c>
      <c r="O26" s="111">
        <f t="shared" si="5"/>
        <v>12</v>
      </c>
      <c r="P26" s="111">
        <v>60</v>
      </c>
      <c r="Q26" s="111">
        <f t="shared" si="6"/>
        <v>9</v>
      </c>
      <c r="R26" s="112">
        <v>71</v>
      </c>
      <c r="S26" s="111">
        <f t="shared" si="7"/>
        <v>11</v>
      </c>
      <c r="T26" s="112">
        <v>79</v>
      </c>
      <c r="U26" s="111">
        <f t="shared" si="8"/>
        <v>8</v>
      </c>
      <c r="V26" s="112">
        <v>90</v>
      </c>
      <c r="W26" s="111">
        <f t="shared" si="9"/>
        <v>11</v>
      </c>
      <c r="X26" s="112">
        <v>100</v>
      </c>
      <c r="Y26" s="111">
        <f t="shared" si="10"/>
        <v>10</v>
      </c>
      <c r="Z26" s="117">
        <v>1</v>
      </c>
      <c r="AA26" s="114">
        <f t="shared" si="11"/>
        <v>1</v>
      </c>
      <c r="AB26" s="111">
        <f t="shared" si="12"/>
        <v>99</v>
      </c>
      <c r="AC26" s="115">
        <v>90</v>
      </c>
      <c r="AD26" s="115">
        <v>10</v>
      </c>
    </row>
    <row r="27" spans="1:30" ht="15">
      <c r="A27" s="103">
        <v>21</v>
      </c>
      <c r="B27" s="123" t="s">
        <v>37</v>
      </c>
      <c r="C27" s="115">
        <v>1</v>
      </c>
      <c r="D27" s="115">
        <v>5</v>
      </c>
      <c r="E27" s="111">
        <f t="shared" si="0"/>
        <v>4</v>
      </c>
      <c r="F27" s="115">
        <v>12</v>
      </c>
      <c r="G27" s="111">
        <f t="shared" si="1"/>
        <v>7</v>
      </c>
      <c r="H27" s="115">
        <v>17</v>
      </c>
      <c r="I27" s="111">
        <f t="shared" si="2"/>
        <v>5</v>
      </c>
      <c r="J27" s="115">
        <v>28</v>
      </c>
      <c r="K27" s="111">
        <f t="shared" si="3"/>
        <v>11</v>
      </c>
      <c r="L27" s="115">
        <v>36</v>
      </c>
      <c r="M27" s="111">
        <f t="shared" si="4"/>
        <v>8</v>
      </c>
      <c r="N27" s="115">
        <v>41</v>
      </c>
      <c r="O27" s="111">
        <f t="shared" si="5"/>
        <v>5</v>
      </c>
      <c r="P27" s="115">
        <v>47</v>
      </c>
      <c r="Q27" s="111">
        <f t="shared" si="6"/>
        <v>6</v>
      </c>
      <c r="R27" s="120">
        <v>49</v>
      </c>
      <c r="S27" s="111">
        <f t="shared" si="7"/>
        <v>2</v>
      </c>
      <c r="T27" s="120">
        <v>59</v>
      </c>
      <c r="U27" s="111">
        <f t="shared" si="8"/>
        <v>10</v>
      </c>
      <c r="V27" s="120">
        <v>72</v>
      </c>
      <c r="W27" s="111">
        <f t="shared" si="9"/>
        <v>13</v>
      </c>
      <c r="X27" s="120">
        <v>96</v>
      </c>
      <c r="Y27" s="111">
        <f t="shared" si="10"/>
        <v>24</v>
      </c>
      <c r="Z27" s="121">
        <v>26</v>
      </c>
      <c r="AA27" s="114">
        <f t="shared" si="11"/>
        <v>27.083333333333332</v>
      </c>
      <c r="AB27" s="111">
        <f t="shared" si="12"/>
        <v>70</v>
      </c>
      <c r="AC27" s="115">
        <v>57</v>
      </c>
      <c r="AD27" s="115">
        <v>39</v>
      </c>
    </row>
    <row r="28" spans="1:30" ht="15">
      <c r="A28" s="103">
        <v>22</v>
      </c>
      <c r="B28" s="125" t="s">
        <v>38</v>
      </c>
      <c r="C28" s="115">
        <v>5</v>
      </c>
      <c r="D28" s="115">
        <v>10</v>
      </c>
      <c r="E28" s="111">
        <f t="shared" si="0"/>
        <v>5</v>
      </c>
      <c r="F28" s="115">
        <v>16</v>
      </c>
      <c r="G28" s="111">
        <f t="shared" si="1"/>
        <v>6</v>
      </c>
      <c r="H28" s="115">
        <v>19</v>
      </c>
      <c r="I28" s="111">
        <f t="shared" si="2"/>
        <v>3</v>
      </c>
      <c r="J28" s="115">
        <v>26</v>
      </c>
      <c r="K28" s="111">
        <f t="shared" si="3"/>
        <v>7</v>
      </c>
      <c r="L28" s="115">
        <v>27</v>
      </c>
      <c r="M28" s="111">
        <f t="shared" si="4"/>
        <v>1</v>
      </c>
      <c r="N28" s="115">
        <v>33</v>
      </c>
      <c r="O28" s="111">
        <f t="shared" si="5"/>
        <v>6</v>
      </c>
      <c r="P28" s="115">
        <v>50</v>
      </c>
      <c r="Q28" s="111">
        <f t="shared" si="6"/>
        <v>17</v>
      </c>
      <c r="R28" s="120">
        <v>53</v>
      </c>
      <c r="S28" s="111">
        <f t="shared" si="7"/>
        <v>3</v>
      </c>
      <c r="T28" s="120">
        <v>65</v>
      </c>
      <c r="U28" s="111">
        <f t="shared" si="8"/>
        <v>12</v>
      </c>
      <c r="V28" s="120">
        <v>72</v>
      </c>
      <c r="W28" s="111">
        <f t="shared" si="9"/>
        <v>7</v>
      </c>
      <c r="X28" s="120">
        <v>80</v>
      </c>
      <c r="Y28" s="111">
        <f t="shared" si="10"/>
        <v>8</v>
      </c>
      <c r="Z28" s="121"/>
      <c r="AA28" s="114">
        <f t="shared" si="11"/>
        <v>0</v>
      </c>
      <c r="AB28" s="111">
        <f t="shared" si="12"/>
        <v>80</v>
      </c>
      <c r="AC28" s="115">
        <v>70</v>
      </c>
      <c r="AD28" s="115">
        <v>10</v>
      </c>
    </row>
    <row r="29" spans="1:30" ht="15">
      <c r="A29" s="109">
        <v>23</v>
      </c>
      <c r="B29" s="115" t="s">
        <v>39</v>
      </c>
      <c r="C29" s="111">
        <v>5</v>
      </c>
      <c r="D29" s="111">
        <v>11</v>
      </c>
      <c r="E29" s="111">
        <f t="shared" si="0"/>
        <v>6</v>
      </c>
      <c r="F29" s="111">
        <v>17</v>
      </c>
      <c r="G29" s="111">
        <f t="shared" si="1"/>
        <v>6</v>
      </c>
      <c r="H29" s="111">
        <v>24</v>
      </c>
      <c r="I29" s="111">
        <f t="shared" si="2"/>
        <v>7</v>
      </c>
      <c r="J29" s="111">
        <v>35</v>
      </c>
      <c r="K29" s="111">
        <f t="shared" si="3"/>
        <v>11</v>
      </c>
      <c r="L29" s="111">
        <v>38</v>
      </c>
      <c r="M29" s="111">
        <f t="shared" si="4"/>
        <v>3</v>
      </c>
      <c r="N29" s="111">
        <v>51</v>
      </c>
      <c r="O29" s="111">
        <f t="shared" si="5"/>
        <v>13</v>
      </c>
      <c r="P29" s="111">
        <v>54</v>
      </c>
      <c r="Q29" s="111">
        <f t="shared" si="6"/>
        <v>3</v>
      </c>
      <c r="R29" s="112">
        <v>65</v>
      </c>
      <c r="S29" s="111">
        <f t="shared" si="7"/>
        <v>11</v>
      </c>
      <c r="T29" s="112">
        <v>73</v>
      </c>
      <c r="U29" s="111">
        <f t="shared" si="8"/>
        <v>8</v>
      </c>
      <c r="V29" s="112">
        <v>74</v>
      </c>
      <c r="W29" s="111">
        <f t="shared" si="9"/>
        <v>1</v>
      </c>
      <c r="X29" s="112">
        <v>80</v>
      </c>
      <c r="Y29" s="111">
        <f t="shared" si="10"/>
        <v>6</v>
      </c>
      <c r="Z29" s="121">
        <v>3</v>
      </c>
      <c r="AA29" s="114">
        <f t="shared" si="11"/>
        <v>3.75</v>
      </c>
      <c r="AB29" s="111">
        <f t="shared" si="12"/>
        <v>77</v>
      </c>
      <c r="AC29" s="115">
        <v>73</v>
      </c>
      <c r="AD29" s="115">
        <v>7</v>
      </c>
    </row>
    <row r="30" spans="1:30" ht="15">
      <c r="A30" s="103">
        <v>24</v>
      </c>
      <c r="B30" s="126" t="s">
        <v>40</v>
      </c>
      <c r="C30" s="115">
        <v>2</v>
      </c>
      <c r="D30" s="115">
        <v>5</v>
      </c>
      <c r="E30" s="111">
        <f t="shared" si="0"/>
        <v>3</v>
      </c>
      <c r="F30" s="115">
        <v>6</v>
      </c>
      <c r="G30" s="111">
        <f t="shared" si="1"/>
        <v>1</v>
      </c>
      <c r="H30" s="115">
        <v>12</v>
      </c>
      <c r="I30" s="111">
        <f t="shared" si="2"/>
        <v>6</v>
      </c>
      <c r="J30" s="115">
        <v>18</v>
      </c>
      <c r="K30" s="111">
        <f t="shared" si="3"/>
        <v>6</v>
      </c>
      <c r="L30" s="115">
        <v>22</v>
      </c>
      <c r="M30" s="111">
        <f t="shared" si="4"/>
        <v>4</v>
      </c>
      <c r="N30" s="115">
        <v>25</v>
      </c>
      <c r="O30" s="111">
        <f t="shared" si="5"/>
        <v>3</v>
      </c>
      <c r="P30" s="115">
        <v>30</v>
      </c>
      <c r="Q30" s="111">
        <f t="shared" si="6"/>
        <v>5</v>
      </c>
      <c r="R30" s="120">
        <v>31</v>
      </c>
      <c r="S30" s="111">
        <f t="shared" si="7"/>
        <v>1</v>
      </c>
      <c r="T30" s="120">
        <v>34</v>
      </c>
      <c r="U30" s="111">
        <f t="shared" si="8"/>
        <v>3</v>
      </c>
      <c r="V30" s="120">
        <v>36</v>
      </c>
      <c r="W30" s="111">
        <f t="shared" si="9"/>
        <v>2</v>
      </c>
      <c r="X30" s="120">
        <v>39</v>
      </c>
      <c r="Y30" s="111">
        <f t="shared" si="10"/>
        <v>3</v>
      </c>
      <c r="Z30" s="117"/>
      <c r="AA30" s="114">
        <f t="shared" si="11"/>
        <v>0</v>
      </c>
      <c r="AB30" s="111">
        <f t="shared" si="12"/>
        <v>39</v>
      </c>
      <c r="AC30" s="115">
        <v>35</v>
      </c>
      <c r="AD30" s="115">
        <v>4</v>
      </c>
    </row>
    <row r="31" spans="1:30" ht="15">
      <c r="A31" s="103">
        <v>25</v>
      </c>
      <c r="B31" s="115" t="s">
        <v>41</v>
      </c>
      <c r="C31" s="115">
        <v>3</v>
      </c>
      <c r="D31" s="115">
        <v>7</v>
      </c>
      <c r="E31" s="111">
        <f t="shared" si="0"/>
        <v>4</v>
      </c>
      <c r="F31" s="115">
        <v>10</v>
      </c>
      <c r="G31" s="111">
        <f t="shared" si="1"/>
        <v>3</v>
      </c>
      <c r="H31" s="115">
        <v>13</v>
      </c>
      <c r="I31" s="111">
        <f t="shared" si="2"/>
        <v>3</v>
      </c>
      <c r="J31" s="115">
        <v>19</v>
      </c>
      <c r="K31" s="111">
        <f t="shared" si="3"/>
        <v>6</v>
      </c>
      <c r="L31" s="115">
        <v>25</v>
      </c>
      <c r="M31" s="111">
        <f t="shared" si="4"/>
        <v>6</v>
      </c>
      <c r="N31" s="115">
        <v>26</v>
      </c>
      <c r="O31" s="111">
        <f t="shared" si="5"/>
        <v>1</v>
      </c>
      <c r="P31" s="115">
        <v>32</v>
      </c>
      <c r="Q31" s="111">
        <f t="shared" si="6"/>
        <v>6</v>
      </c>
      <c r="R31" s="120">
        <v>33</v>
      </c>
      <c r="S31" s="111">
        <f t="shared" si="7"/>
        <v>1</v>
      </c>
      <c r="T31" s="120">
        <v>35</v>
      </c>
      <c r="U31" s="111">
        <f t="shared" si="8"/>
        <v>2</v>
      </c>
      <c r="V31" s="120">
        <v>38</v>
      </c>
      <c r="W31" s="111">
        <f t="shared" si="9"/>
        <v>3</v>
      </c>
      <c r="X31" s="120">
        <v>39</v>
      </c>
      <c r="Y31" s="111">
        <f t="shared" si="10"/>
        <v>1</v>
      </c>
      <c r="Z31" s="121"/>
      <c r="AA31" s="114">
        <f t="shared" si="11"/>
        <v>0</v>
      </c>
      <c r="AB31" s="111">
        <f t="shared" si="12"/>
        <v>39</v>
      </c>
      <c r="AC31" s="115">
        <v>34</v>
      </c>
      <c r="AD31" s="115">
        <v>5</v>
      </c>
    </row>
    <row r="32" spans="1:30" ht="15">
      <c r="A32" s="109">
        <v>26</v>
      </c>
      <c r="B32" s="111" t="s">
        <v>42</v>
      </c>
      <c r="C32" s="115">
        <v>4</v>
      </c>
      <c r="D32" s="115">
        <v>6</v>
      </c>
      <c r="E32" s="111">
        <f t="shared" si="0"/>
        <v>2</v>
      </c>
      <c r="F32" s="115">
        <v>9</v>
      </c>
      <c r="G32" s="111">
        <f t="shared" si="1"/>
        <v>3</v>
      </c>
      <c r="H32" s="115">
        <v>13</v>
      </c>
      <c r="I32" s="111">
        <f t="shared" si="2"/>
        <v>4</v>
      </c>
      <c r="J32" s="115">
        <v>15</v>
      </c>
      <c r="K32" s="111">
        <f t="shared" si="3"/>
        <v>2</v>
      </c>
      <c r="L32" s="115">
        <v>16</v>
      </c>
      <c r="M32" s="111">
        <f t="shared" si="4"/>
        <v>1</v>
      </c>
      <c r="N32" s="115">
        <v>20</v>
      </c>
      <c r="O32" s="111">
        <f t="shared" si="5"/>
        <v>4</v>
      </c>
      <c r="P32" s="115">
        <v>22</v>
      </c>
      <c r="Q32" s="111">
        <f t="shared" si="6"/>
        <v>2</v>
      </c>
      <c r="R32" s="120">
        <v>25</v>
      </c>
      <c r="S32" s="111">
        <f t="shared" si="7"/>
        <v>3</v>
      </c>
      <c r="T32" s="120">
        <v>26</v>
      </c>
      <c r="U32" s="111">
        <f t="shared" si="8"/>
        <v>1</v>
      </c>
      <c r="V32" s="120">
        <v>26</v>
      </c>
      <c r="W32" s="111">
        <f t="shared" si="9"/>
        <v>0</v>
      </c>
      <c r="X32" s="120">
        <v>28</v>
      </c>
      <c r="Y32" s="111">
        <f t="shared" si="10"/>
        <v>2</v>
      </c>
      <c r="Z32" s="121"/>
      <c r="AA32" s="114">
        <f t="shared" si="11"/>
        <v>0</v>
      </c>
      <c r="AB32" s="111">
        <f t="shared" si="12"/>
        <v>28</v>
      </c>
      <c r="AC32" s="115">
        <v>27</v>
      </c>
      <c r="AD32" s="115">
        <v>1</v>
      </c>
    </row>
    <row r="33" spans="1:30" ht="15">
      <c r="A33" s="103">
        <v>27</v>
      </c>
      <c r="B33" s="123" t="s">
        <v>43</v>
      </c>
      <c r="C33" s="111">
        <v>3</v>
      </c>
      <c r="D33" s="111">
        <v>5</v>
      </c>
      <c r="E33" s="111">
        <f t="shared" si="0"/>
        <v>2</v>
      </c>
      <c r="F33" s="111">
        <v>8</v>
      </c>
      <c r="G33" s="111">
        <f t="shared" si="1"/>
        <v>3</v>
      </c>
      <c r="H33" s="111">
        <v>9</v>
      </c>
      <c r="I33" s="111">
        <f t="shared" si="2"/>
        <v>1</v>
      </c>
      <c r="J33" s="111">
        <v>11</v>
      </c>
      <c r="K33" s="111">
        <f t="shared" si="3"/>
        <v>2</v>
      </c>
      <c r="L33" s="111">
        <v>14</v>
      </c>
      <c r="M33" s="111">
        <f t="shared" si="4"/>
        <v>3</v>
      </c>
      <c r="N33" s="111">
        <v>15</v>
      </c>
      <c r="O33" s="111">
        <f t="shared" si="5"/>
        <v>1</v>
      </c>
      <c r="P33" s="111">
        <v>16</v>
      </c>
      <c r="Q33" s="111">
        <f t="shared" si="6"/>
        <v>1</v>
      </c>
      <c r="R33" s="112">
        <v>16</v>
      </c>
      <c r="S33" s="111">
        <f t="shared" si="7"/>
        <v>0</v>
      </c>
      <c r="T33" s="112">
        <v>19</v>
      </c>
      <c r="U33" s="111">
        <f t="shared" si="8"/>
        <v>3</v>
      </c>
      <c r="V33" s="112">
        <v>22</v>
      </c>
      <c r="W33" s="111">
        <f t="shared" si="9"/>
        <v>3</v>
      </c>
      <c r="X33" s="112">
        <v>22</v>
      </c>
      <c r="Y33" s="111">
        <f t="shared" si="10"/>
        <v>0</v>
      </c>
      <c r="Z33" s="117">
        <v>2</v>
      </c>
      <c r="AA33" s="114">
        <f t="shared" si="11"/>
        <v>9.090909090909092</v>
      </c>
      <c r="AB33" s="111">
        <f t="shared" si="12"/>
        <v>20</v>
      </c>
      <c r="AC33" s="115">
        <v>18</v>
      </c>
      <c r="AD33" s="115">
        <v>4</v>
      </c>
    </row>
    <row r="34" spans="1:30" ht="15">
      <c r="A34" s="103">
        <v>28</v>
      </c>
      <c r="B34" s="123" t="s">
        <v>44</v>
      </c>
      <c r="C34" s="115">
        <v>2</v>
      </c>
      <c r="D34" s="115">
        <v>9</v>
      </c>
      <c r="E34" s="111">
        <f t="shared" si="0"/>
        <v>7</v>
      </c>
      <c r="F34" s="115">
        <v>10</v>
      </c>
      <c r="G34" s="111">
        <f t="shared" si="1"/>
        <v>1</v>
      </c>
      <c r="H34" s="115">
        <v>11</v>
      </c>
      <c r="I34" s="111">
        <f t="shared" si="2"/>
        <v>1</v>
      </c>
      <c r="J34" s="115">
        <v>11</v>
      </c>
      <c r="K34" s="111">
        <f t="shared" si="3"/>
        <v>0</v>
      </c>
      <c r="L34" s="115">
        <v>13</v>
      </c>
      <c r="M34" s="111">
        <f t="shared" si="4"/>
        <v>2</v>
      </c>
      <c r="N34" s="115">
        <v>16</v>
      </c>
      <c r="O34" s="111">
        <f t="shared" si="5"/>
        <v>3</v>
      </c>
      <c r="P34" s="115">
        <v>19</v>
      </c>
      <c r="Q34" s="111">
        <f t="shared" si="6"/>
        <v>3</v>
      </c>
      <c r="R34" s="120">
        <v>19</v>
      </c>
      <c r="S34" s="111">
        <f t="shared" si="7"/>
        <v>0</v>
      </c>
      <c r="T34" s="120">
        <v>20</v>
      </c>
      <c r="U34" s="111">
        <f t="shared" si="8"/>
        <v>1</v>
      </c>
      <c r="V34" s="120">
        <v>21</v>
      </c>
      <c r="W34" s="111">
        <f t="shared" si="9"/>
        <v>1</v>
      </c>
      <c r="X34" s="120">
        <v>21</v>
      </c>
      <c r="Y34" s="111">
        <f t="shared" si="10"/>
        <v>0</v>
      </c>
      <c r="Z34" s="121"/>
      <c r="AA34" s="114">
        <f t="shared" si="11"/>
        <v>0</v>
      </c>
      <c r="AB34" s="111">
        <f t="shared" si="12"/>
        <v>21</v>
      </c>
      <c r="AC34" s="115">
        <v>1</v>
      </c>
      <c r="AD34" s="115">
        <v>20</v>
      </c>
    </row>
    <row r="35" spans="1:30" ht="15">
      <c r="A35" s="109">
        <v>29</v>
      </c>
      <c r="B35" s="123" t="s">
        <v>45</v>
      </c>
      <c r="C35" s="115">
        <v>1</v>
      </c>
      <c r="D35" s="115">
        <v>1</v>
      </c>
      <c r="E35" s="111">
        <f t="shared" si="0"/>
        <v>0</v>
      </c>
      <c r="F35" s="115">
        <v>1</v>
      </c>
      <c r="G35" s="111">
        <f t="shared" si="1"/>
        <v>0</v>
      </c>
      <c r="H35" s="115">
        <v>4</v>
      </c>
      <c r="I35" s="111">
        <f t="shared" si="2"/>
        <v>3</v>
      </c>
      <c r="J35" s="115">
        <v>8</v>
      </c>
      <c r="K35" s="111">
        <f t="shared" si="3"/>
        <v>4</v>
      </c>
      <c r="L35" s="115">
        <v>9</v>
      </c>
      <c r="M35" s="111">
        <f t="shared" si="4"/>
        <v>1</v>
      </c>
      <c r="N35" s="115">
        <v>10</v>
      </c>
      <c r="O35" s="111">
        <f t="shared" si="5"/>
        <v>1</v>
      </c>
      <c r="P35" s="115">
        <v>12</v>
      </c>
      <c r="Q35" s="111">
        <f t="shared" si="6"/>
        <v>2</v>
      </c>
      <c r="R35" s="120">
        <v>14</v>
      </c>
      <c r="S35" s="111">
        <f t="shared" si="7"/>
        <v>2</v>
      </c>
      <c r="T35" s="120">
        <v>15</v>
      </c>
      <c r="U35" s="111">
        <f t="shared" si="8"/>
        <v>1</v>
      </c>
      <c r="V35" s="120">
        <v>15</v>
      </c>
      <c r="W35" s="111">
        <f t="shared" si="9"/>
        <v>0</v>
      </c>
      <c r="X35" s="120">
        <v>17</v>
      </c>
      <c r="Y35" s="111">
        <f t="shared" si="10"/>
        <v>2</v>
      </c>
      <c r="Z35" s="121">
        <v>2</v>
      </c>
      <c r="AA35" s="114">
        <f t="shared" si="11"/>
        <v>11.764705882352942</v>
      </c>
      <c r="AB35" s="111">
        <f t="shared" si="12"/>
        <v>15</v>
      </c>
      <c r="AC35" s="115">
        <v>12</v>
      </c>
      <c r="AD35" s="115">
        <v>5</v>
      </c>
    </row>
    <row r="36" spans="1:30" ht="15">
      <c r="A36" s="103">
        <v>30</v>
      </c>
      <c r="B36" s="124" t="s">
        <v>46</v>
      </c>
      <c r="C36" s="111"/>
      <c r="D36" s="111"/>
      <c r="E36" s="111">
        <f t="shared" si="0"/>
        <v>0</v>
      </c>
      <c r="F36" s="111"/>
      <c r="G36" s="111">
        <f t="shared" si="1"/>
        <v>0</v>
      </c>
      <c r="H36" s="111">
        <v>1</v>
      </c>
      <c r="I36" s="111">
        <f t="shared" si="2"/>
        <v>1</v>
      </c>
      <c r="J36" s="111">
        <v>3</v>
      </c>
      <c r="K36" s="111">
        <f t="shared" si="3"/>
        <v>2</v>
      </c>
      <c r="L36" s="111">
        <v>4</v>
      </c>
      <c r="M36" s="111">
        <f t="shared" si="4"/>
        <v>1</v>
      </c>
      <c r="N36" s="111">
        <v>9</v>
      </c>
      <c r="O36" s="111">
        <f t="shared" si="5"/>
        <v>5</v>
      </c>
      <c r="P36" s="111">
        <v>9</v>
      </c>
      <c r="Q36" s="111">
        <f t="shared" si="6"/>
        <v>0</v>
      </c>
      <c r="R36" s="112">
        <v>9</v>
      </c>
      <c r="S36" s="111">
        <f t="shared" si="7"/>
        <v>0</v>
      </c>
      <c r="T36" s="112">
        <v>11</v>
      </c>
      <c r="U36" s="111">
        <f t="shared" si="8"/>
        <v>2</v>
      </c>
      <c r="V36" s="112">
        <v>12</v>
      </c>
      <c r="W36" s="111">
        <f t="shared" si="9"/>
        <v>1</v>
      </c>
      <c r="X36" s="112">
        <v>13</v>
      </c>
      <c r="Y36" s="111">
        <f t="shared" si="10"/>
        <v>1</v>
      </c>
      <c r="Z36" s="121">
        <v>10</v>
      </c>
      <c r="AA36" s="114">
        <f t="shared" si="11"/>
        <v>76.92307692307692</v>
      </c>
      <c r="AB36" s="111">
        <f t="shared" si="12"/>
        <v>3</v>
      </c>
      <c r="AC36" s="115">
        <v>5</v>
      </c>
      <c r="AD36" s="115">
        <v>8</v>
      </c>
    </row>
    <row r="37" spans="1:30" ht="15">
      <c r="A37" s="103">
        <v>31</v>
      </c>
      <c r="B37" s="123" t="s">
        <v>47</v>
      </c>
      <c r="C37" s="115">
        <v>1</v>
      </c>
      <c r="D37" s="115">
        <v>2</v>
      </c>
      <c r="E37" s="111">
        <f t="shared" si="0"/>
        <v>1</v>
      </c>
      <c r="F37" s="115">
        <v>3</v>
      </c>
      <c r="G37" s="111">
        <f t="shared" si="1"/>
        <v>1</v>
      </c>
      <c r="H37" s="115">
        <v>4</v>
      </c>
      <c r="I37" s="111">
        <f t="shared" si="2"/>
        <v>1</v>
      </c>
      <c r="J37" s="115">
        <v>5</v>
      </c>
      <c r="K37" s="111">
        <f t="shared" si="3"/>
        <v>1</v>
      </c>
      <c r="L37" s="115">
        <v>6</v>
      </c>
      <c r="M37" s="111">
        <f t="shared" si="4"/>
        <v>1</v>
      </c>
      <c r="N37" s="115">
        <v>8</v>
      </c>
      <c r="O37" s="111">
        <f t="shared" si="5"/>
        <v>2</v>
      </c>
      <c r="P37" s="115">
        <v>8</v>
      </c>
      <c r="Q37" s="111">
        <f t="shared" si="6"/>
        <v>0</v>
      </c>
      <c r="R37" s="120">
        <v>8</v>
      </c>
      <c r="S37" s="111">
        <f t="shared" si="7"/>
        <v>0</v>
      </c>
      <c r="T37" s="120">
        <v>8</v>
      </c>
      <c r="U37" s="111">
        <f t="shared" si="8"/>
        <v>0</v>
      </c>
      <c r="V37" s="120">
        <v>10</v>
      </c>
      <c r="W37" s="111">
        <f t="shared" si="9"/>
        <v>2</v>
      </c>
      <c r="X37" s="120">
        <v>13</v>
      </c>
      <c r="Y37" s="111">
        <f t="shared" si="10"/>
        <v>3</v>
      </c>
      <c r="Z37" s="121"/>
      <c r="AA37" s="114">
        <f t="shared" si="11"/>
        <v>0</v>
      </c>
      <c r="AB37" s="111">
        <f t="shared" si="12"/>
        <v>13</v>
      </c>
      <c r="AC37" s="118">
        <v>12</v>
      </c>
      <c r="AD37" s="118">
        <v>1</v>
      </c>
    </row>
    <row r="38" spans="1:30" ht="15">
      <c r="A38" s="109">
        <v>32</v>
      </c>
      <c r="B38" s="124" t="s">
        <v>48</v>
      </c>
      <c r="C38" s="111"/>
      <c r="D38" s="111">
        <v>1</v>
      </c>
      <c r="E38" s="111">
        <f t="shared" si="0"/>
        <v>1</v>
      </c>
      <c r="F38" s="111">
        <v>2</v>
      </c>
      <c r="G38" s="111">
        <f t="shared" si="1"/>
        <v>1</v>
      </c>
      <c r="H38" s="111">
        <v>3</v>
      </c>
      <c r="I38" s="111">
        <f t="shared" si="2"/>
        <v>1</v>
      </c>
      <c r="J38" s="111">
        <v>5</v>
      </c>
      <c r="K38" s="111">
        <f t="shared" si="3"/>
        <v>2</v>
      </c>
      <c r="L38" s="111">
        <v>8</v>
      </c>
      <c r="M38" s="111">
        <f t="shared" si="4"/>
        <v>3</v>
      </c>
      <c r="N38" s="111">
        <v>9</v>
      </c>
      <c r="O38" s="111">
        <f t="shared" si="5"/>
        <v>1</v>
      </c>
      <c r="P38" s="111">
        <v>11</v>
      </c>
      <c r="Q38" s="111">
        <f t="shared" si="6"/>
        <v>2</v>
      </c>
      <c r="R38" s="112">
        <v>11</v>
      </c>
      <c r="S38" s="111">
        <f t="shared" si="7"/>
        <v>0</v>
      </c>
      <c r="T38" s="112">
        <v>11</v>
      </c>
      <c r="U38" s="111">
        <f t="shared" si="8"/>
        <v>0</v>
      </c>
      <c r="V38" s="112">
        <v>11</v>
      </c>
      <c r="W38" s="111">
        <f t="shared" si="9"/>
        <v>0</v>
      </c>
      <c r="X38" s="112">
        <v>12</v>
      </c>
      <c r="Y38" s="111">
        <f t="shared" si="10"/>
        <v>1</v>
      </c>
      <c r="Z38" s="117">
        <v>3</v>
      </c>
      <c r="AA38" s="114">
        <f t="shared" si="11"/>
        <v>25</v>
      </c>
      <c r="AB38" s="111">
        <f t="shared" si="12"/>
        <v>9</v>
      </c>
      <c r="AC38" s="115">
        <v>3</v>
      </c>
      <c r="AD38" s="115">
        <v>9</v>
      </c>
    </row>
    <row r="39" spans="1:30" ht="15">
      <c r="A39" s="103">
        <v>33</v>
      </c>
      <c r="B39" s="123" t="s">
        <v>49</v>
      </c>
      <c r="C39" s="115">
        <v>2</v>
      </c>
      <c r="D39" s="115">
        <v>2</v>
      </c>
      <c r="E39" s="111">
        <f aca="true" t="shared" si="13" ref="E39:E61">SUM(D39-C39)</f>
        <v>0</v>
      </c>
      <c r="F39" s="115">
        <v>3</v>
      </c>
      <c r="G39" s="111">
        <f aca="true" t="shared" si="14" ref="G39:G61">SUM(F39-D39)</f>
        <v>1</v>
      </c>
      <c r="H39" s="115">
        <v>3</v>
      </c>
      <c r="I39" s="111">
        <f aca="true" t="shared" si="15" ref="I39:I61">SUM(H39-F39)</f>
        <v>0</v>
      </c>
      <c r="J39" s="115">
        <v>4</v>
      </c>
      <c r="K39" s="111">
        <f aca="true" t="shared" si="16" ref="K39:K61">SUM(J39-H39)</f>
        <v>1</v>
      </c>
      <c r="L39" s="115">
        <v>5</v>
      </c>
      <c r="M39" s="111">
        <f aca="true" t="shared" si="17" ref="M39:M61">SUM(L39-J39)</f>
        <v>1</v>
      </c>
      <c r="N39" s="115">
        <v>5</v>
      </c>
      <c r="O39" s="111">
        <f aca="true" t="shared" si="18" ref="O39:O61">SUM(N39-L39)</f>
        <v>0</v>
      </c>
      <c r="P39" s="115">
        <v>5</v>
      </c>
      <c r="Q39" s="111">
        <f aca="true" t="shared" si="19" ref="Q39:Q61">SUM(P39-N39)</f>
        <v>0</v>
      </c>
      <c r="R39" s="120">
        <v>6</v>
      </c>
      <c r="S39" s="111">
        <f aca="true" t="shared" si="20" ref="S39:S61">SUM(R39-P39)</f>
        <v>1</v>
      </c>
      <c r="T39" s="120">
        <v>7</v>
      </c>
      <c r="U39" s="111">
        <f aca="true" t="shared" si="21" ref="U39:U61">SUM(T39-R39)</f>
        <v>1</v>
      </c>
      <c r="V39" s="120">
        <v>7</v>
      </c>
      <c r="W39" s="111">
        <f aca="true" t="shared" si="22" ref="W39:W61">SUM(V39-T39)</f>
        <v>0</v>
      </c>
      <c r="X39" s="120">
        <v>10</v>
      </c>
      <c r="Y39" s="111">
        <f aca="true" t="shared" si="23" ref="Y39:Y61">SUM(X39-V39)</f>
        <v>3</v>
      </c>
      <c r="Z39" s="117"/>
      <c r="AA39" s="114">
        <f aca="true" t="shared" si="24" ref="AA39:AA61">SUM(Z39*100/X39)</f>
        <v>0</v>
      </c>
      <c r="AB39" s="111">
        <f aca="true" t="shared" si="25" ref="AB39:AB61">SUM(X39-Z39)</f>
        <v>10</v>
      </c>
      <c r="AC39" s="115">
        <v>2</v>
      </c>
      <c r="AD39" s="115">
        <v>8</v>
      </c>
    </row>
    <row r="40" spans="1:30" ht="15">
      <c r="A40" s="103">
        <v>34</v>
      </c>
      <c r="B40" s="123" t="s">
        <v>50</v>
      </c>
      <c r="C40" s="115"/>
      <c r="D40" s="115"/>
      <c r="E40" s="111">
        <f t="shared" si="13"/>
        <v>0</v>
      </c>
      <c r="F40" s="115"/>
      <c r="G40" s="111">
        <f t="shared" si="14"/>
        <v>0</v>
      </c>
      <c r="H40" s="115"/>
      <c r="I40" s="111">
        <f t="shared" si="15"/>
        <v>0</v>
      </c>
      <c r="J40" s="115">
        <v>2</v>
      </c>
      <c r="K40" s="111">
        <f t="shared" si="16"/>
        <v>2</v>
      </c>
      <c r="L40" s="115">
        <v>3</v>
      </c>
      <c r="M40" s="111">
        <f t="shared" si="17"/>
        <v>1</v>
      </c>
      <c r="N40" s="115">
        <v>4</v>
      </c>
      <c r="O40" s="111">
        <f t="shared" si="18"/>
        <v>1</v>
      </c>
      <c r="P40" s="115">
        <v>6</v>
      </c>
      <c r="Q40" s="111">
        <f t="shared" si="19"/>
        <v>2</v>
      </c>
      <c r="R40" s="120">
        <v>7</v>
      </c>
      <c r="S40" s="111">
        <f t="shared" si="20"/>
        <v>1</v>
      </c>
      <c r="T40" s="120">
        <v>8</v>
      </c>
      <c r="U40" s="111">
        <f t="shared" si="21"/>
        <v>1</v>
      </c>
      <c r="V40" s="120">
        <v>8</v>
      </c>
      <c r="W40" s="111">
        <f t="shared" si="22"/>
        <v>0</v>
      </c>
      <c r="X40" s="120">
        <v>9</v>
      </c>
      <c r="Y40" s="111">
        <f t="shared" si="23"/>
        <v>1</v>
      </c>
      <c r="Z40" s="121">
        <v>1</v>
      </c>
      <c r="AA40" s="114">
        <f t="shared" si="24"/>
        <v>11.11111111111111</v>
      </c>
      <c r="AB40" s="111">
        <f t="shared" si="25"/>
        <v>8</v>
      </c>
      <c r="AC40" s="115">
        <v>6</v>
      </c>
      <c r="AD40" s="115">
        <v>3</v>
      </c>
    </row>
    <row r="41" spans="1:30" ht="15">
      <c r="A41" s="109">
        <v>35</v>
      </c>
      <c r="B41" s="123" t="s">
        <v>51</v>
      </c>
      <c r="C41" s="115"/>
      <c r="D41" s="115">
        <v>1</v>
      </c>
      <c r="E41" s="111">
        <f t="shared" si="13"/>
        <v>1</v>
      </c>
      <c r="F41" s="115">
        <v>1</v>
      </c>
      <c r="G41" s="111">
        <f t="shared" si="14"/>
        <v>0</v>
      </c>
      <c r="H41" s="115">
        <v>1</v>
      </c>
      <c r="I41" s="111">
        <f t="shared" si="15"/>
        <v>0</v>
      </c>
      <c r="J41" s="115">
        <v>3</v>
      </c>
      <c r="K41" s="111">
        <f t="shared" si="16"/>
        <v>2</v>
      </c>
      <c r="L41" s="115">
        <v>3</v>
      </c>
      <c r="M41" s="111">
        <f t="shared" si="17"/>
        <v>0</v>
      </c>
      <c r="N41" s="115">
        <v>3</v>
      </c>
      <c r="O41" s="111">
        <f t="shared" si="18"/>
        <v>0</v>
      </c>
      <c r="P41" s="115">
        <v>4</v>
      </c>
      <c r="Q41" s="111">
        <f t="shared" si="19"/>
        <v>1</v>
      </c>
      <c r="R41" s="120">
        <v>4</v>
      </c>
      <c r="S41" s="111">
        <f t="shared" si="20"/>
        <v>0</v>
      </c>
      <c r="T41" s="120">
        <v>4</v>
      </c>
      <c r="U41" s="111">
        <f t="shared" si="21"/>
        <v>0</v>
      </c>
      <c r="V41" s="120">
        <v>4</v>
      </c>
      <c r="W41" s="111">
        <f t="shared" si="22"/>
        <v>0</v>
      </c>
      <c r="X41" s="120">
        <v>5</v>
      </c>
      <c r="Y41" s="111">
        <f t="shared" si="23"/>
        <v>1</v>
      </c>
      <c r="Z41" s="121">
        <v>3</v>
      </c>
      <c r="AA41" s="114">
        <f t="shared" si="24"/>
        <v>60</v>
      </c>
      <c r="AB41" s="111">
        <f t="shared" si="25"/>
        <v>2</v>
      </c>
      <c r="AC41" s="115">
        <v>1</v>
      </c>
      <c r="AD41" s="115">
        <v>4</v>
      </c>
    </row>
    <row r="42" spans="1:30" ht="15">
      <c r="A42" s="103">
        <v>36</v>
      </c>
      <c r="B42" s="123" t="s">
        <v>52</v>
      </c>
      <c r="C42" s="115"/>
      <c r="D42" s="115"/>
      <c r="E42" s="111">
        <f t="shared" si="13"/>
        <v>0</v>
      </c>
      <c r="F42" s="115"/>
      <c r="G42" s="111">
        <f t="shared" si="14"/>
        <v>0</v>
      </c>
      <c r="H42" s="115"/>
      <c r="I42" s="111">
        <f t="shared" si="15"/>
        <v>0</v>
      </c>
      <c r="J42" s="115"/>
      <c r="K42" s="111">
        <f t="shared" si="16"/>
        <v>0</v>
      </c>
      <c r="L42" s="115"/>
      <c r="M42" s="111">
        <f t="shared" si="17"/>
        <v>0</v>
      </c>
      <c r="N42" s="115"/>
      <c r="O42" s="111">
        <f t="shared" si="18"/>
        <v>0</v>
      </c>
      <c r="P42" s="115">
        <v>1</v>
      </c>
      <c r="Q42" s="111">
        <f t="shared" si="19"/>
        <v>1</v>
      </c>
      <c r="R42" s="120">
        <v>3</v>
      </c>
      <c r="S42" s="111">
        <f t="shared" si="20"/>
        <v>2</v>
      </c>
      <c r="T42" s="120">
        <v>3</v>
      </c>
      <c r="U42" s="111">
        <f t="shared" si="21"/>
        <v>0</v>
      </c>
      <c r="V42" s="120">
        <v>4</v>
      </c>
      <c r="W42" s="111">
        <f t="shared" si="22"/>
        <v>1</v>
      </c>
      <c r="X42" s="120">
        <v>5</v>
      </c>
      <c r="Y42" s="111">
        <f t="shared" si="23"/>
        <v>1</v>
      </c>
      <c r="Z42" s="121">
        <v>1</v>
      </c>
      <c r="AA42" s="114">
        <f t="shared" si="24"/>
        <v>20</v>
      </c>
      <c r="AB42" s="111">
        <f t="shared" si="25"/>
        <v>4</v>
      </c>
      <c r="AC42" s="115">
        <v>2</v>
      </c>
      <c r="AD42" s="115">
        <v>3</v>
      </c>
    </row>
    <row r="43" spans="1:30" ht="15">
      <c r="A43" s="103">
        <v>37</v>
      </c>
      <c r="B43" s="124" t="s">
        <v>53</v>
      </c>
      <c r="C43" s="111">
        <v>1</v>
      </c>
      <c r="D43" s="111">
        <v>1</v>
      </c>
      <c r="E43" s="111">
        <f t="shared" si="13"/>
        <v>0</v>
      </c>
      <c r="F43" s="111">
        <v>1</v>
      </c>
      <c r="G43" s="111">
        <f t="shared" si="14"/>
        <v>0</v>
      </c>
      <c r="H43" s="111">
        <v>1</v>
      </c>
      <c r="I43" s="111">
        <f t="shared" si="15"/>
        <v>0</v>
      </c>
      <c r="J43" s="111">
        <v>1</v>
      </c>
      <c r="K43" s="111">
        <f t="shared" si="16"/>
        <v>0</v>
      </c>
      <c r="L43" s="111">
        <v>2</v>
      </c>
      <c r="M43" s="111">
        <f t="shared" si="17"/>
        <v>1</v>
      </c>
      <c r="N43" s="111">
        <v>2</v>
      </c>
      <c r="O43" s="111">
        <f t="shared" si="18"/>
        <v>0</v>
      </c>
      <c r="P43" s="111">
        <v>4</v>
      </c>
      <c r="Q43" s="111">
        <f t="shared" si="19"/>
        <v>2</v>
      </c>
      <c r="R43" s="112">
        <v>5</v>
      </c>
      <c r="S43" s="111">
        <f t="shared" si="20"/>
        <v>1</v>
      </c>
      <c r="T43" s="112">
        <v>5</v>
      </c>
      <c r="U43" s="111">
        <f t="shared" si="21"/>
        <v>0</v>
      </c>
      <c r="V43" s="112">
        <v>5</v>
      </c>
      <c r="W43" s="111">
        <f t="shared" si="22"/>
        <v>0</v>
      </c>
      <c r="X43" s="112">
        <v>5</v>
      </c>
      <c r="Y43" s="111">
        <f t="shared" si="23"/>
        <v>0</v>
      </c>
      <c r="Z43" s="117">
        <v>2</v>
      </c>
      <c r="AA43" s="114">
        <f t="shared" si="24"/>
        <v>40</v>
      </c>
      <c r="AB43" s="111">
        <f t="shared" si="25"/>
        <v>3</v>
      </c>
      <c r="AC43" s="115">
        <v>4</v>
      </c>
      <c r="AD43" s="115">
        <v>1</v>
      </c>
    </row>
    <row r="44" spans="1:30" ht="15">
      <c r="A44" s="109">
        <v>38</v>
      </c>
      <c r="B44" s="124" t="s">
        <v>54</v>
      </c>
      <c r="C44" s="115">
        <v>1</v>
      </c>
      <c r="D44" s="115">
        <v>1</v>
      </c>
      <c r="E44" s="111">
        <f t="shared" si="13"/>
        <v>0</v>
      </c>
      <c r="F44" s="115">
        <v>1</v>
      </c>
      <c r="G44" s="111">
        <f t="shared" si="14"/>
        <v>0</v>
      </c>
      <c r="H44" s="115">
        <v>2</v>
      </c>
      <c r="I44" s="111">
        <f t="shared" si="15"/>
        <v>1</v>
      </c>
      <c r="J44" s="115">
        <v>2</v>
      </c>
      <c r="K44" s="111">
        <f t="shared" si="16"/>
        <v>0</v>
      </c>
      <c r="L44" s="115">
        <v>2</v>
      </c>
      <c r="M44" s="111">
        <f t="shared" si="17"/>
        <v>0</v>
      </c>
      <c r="N44" s="115">
        <v>2</v>
      </c>
      <c r="O44" s="111">
        <f t="shared" si="18"/>
        <v>0</v>
      </c>
      <c r="P44" s="115">
        <v>2</v>
      </c>
      <c r="Q44" s="111">
        <f t="shared" si="19"/>
        <v>0</v>
      </c>
      <c r="R44" s="120">
        <v>2</v>
      </c>
      <c r="S44" s="111">
        <f t="shared" si="20"/>
        <v>0</v>
      </c>
      <c r="T44" s="120">
        <v>4</v>
      </c>
      <c r="U44" s="111">
        <f t="shared" si="21"/>
        <v>2</v>
      </c>
      <c r="V44" s="120">
        <v>4</v>
      </c>
      <c r="W44" s="111">
        <f t="shared" si="22"/>
        <v>0</v>
      </c>
      <c r="X44" s="120">
        <v>4</v>
      </c>
      <c r="Y44" s="111">
        <f t="shared" si="23"/>
        <v>0</v>
      </c>
      <c r="Z44" s="121">
        <v>2</v>
      </c>
      <c r="AA44" s="114">
        <f t="shared" si="24"/>
        <v>50</v>
      </c>
      <c r="AB44" s="111">
        <f t="shared" si="25"/>
        <v>2</v>
      </c>
      <c r="AC44" s="115">
        <v>1</v>
      </c>
      <c r="AD44" s="115">
        <v>3</v>
      </c>
    </row>
    <row r="45" spans="1:30" ht="15">
      <c r="A45" s="103">
        <v>39</v>
      </c>
      <c r="B45" s="123" t="s">
        <v>55</v>
      </c>
      <c r="C45" s="115"/>
      <c r="D45" s="115"/>
      <c r="E45" s="111">
        <f t="shared" si="13"/>
        <v>0</v>
      </c>
      <c r="F45" s="115"/>
      <c r="G45" s="111">
        <f t="shared" si="14"/>
        <v>0</v>
      </c>
      <c r="H45" s="115"/>
      <c r="I45" s="111">
        <f t="shared" si="15"/>
        <v>0</v>
      </c>
      <c r="J45" s="115"/>
      <c r="K45" s="111">
        <f t="shared" si="16"/>
        <v>0</v>
      </c>
      <c r="L45" s="115">
        <v>1</v>
      </c>
      <c r="M45" s="111">
        <f t="shared" si="17"/>
        <v>1</v>
      </c>
      <c r="N45" s="115">
        <v>1</v>
      </c>
      <c r="O45" s="111">
        <f t="shared" si="18"/>
        <v>0</v>
      </c>
      <c r="P45" s="115">
        <v>3</v>
      </c>
      <c r="Q45" s="111">
        <f t="shared" si="19"/>
        <v>2</v>
      </c>
      <c r="R45" s="120">
        <v>3</v>
      </c>
      <c r="S45" s="111">
        <f t="shared" si="20"/>
        <v>0</v>
      </c>
      <c r="T45" s="120">
        <v>3</v>
      </c>
      <c r="U45" s="111">
        <f t="shared" si="21"/>
        <v>0</v>
      </c>
      <c r="V45" s="120">
        <v>3</v>
      </c>
      <c r="W45" s="111">
        <f t="shared" si="22"/>
        <v>0</v>
      </c>
      <c r="X45" s="120">
        <v>3</v>
      </c>
      <c r="Y45" s="111">
        <f t="shared" si="23"/>
        <v>0</v>
      </c>
      <c r="Z45" s="121"/>
      <c r="AA45" s="114">
        <f t="shared" si="24"/>
        <v>0</v>
      </c>
      <c r="AB45" s="111">
        <f t="shared" si="25"/>
        <v>3</v>
      </c>
      <c r="AC45" s="118"/>
      <c r="AD45" s="118">
        <v>3</v>
      </c>
    </row>
    <row r="46" spans="1:30" ht="15">
      <c r="A46" s="103">
        <v>40</v>
      </c>
      <c r="B46" s="124" t="s">
        <v>56</v>
      </c>
      <c r="C46" s="115"/>
      <c r="D46" s="115"/>
      <c r="E46" s="111">
        <f t="shared" si="13"/>
        <v>0</v>
      </c>
      <c r="F46" s="115">
        <v>1</v>
      </c>
      <c r="G46" s="111">
        <f t="shared" si="14"/>
        <v>1</v>
      </c>
      <c r="H46" s="115">
        <v>1</v>
      </c>
      <c r="I46" s="111">
        <f t="shared" si="15"/>
        <v>0</v>
      </c>
      <c r="J46" s="115">
        <v>1</v>
      </c>
      <c r="K46" s="111">
        <f t="shared" si="16"/>
        <v>0</v>
      </c>
      <c r="L46" s="115">
        <v>1</v>
      </c>
      <c r="M46" s="111">
        <f t="shared" si="17"/>
        <v>0</v>
      </c>
      <c r="N46" s="115">
        <v>2</v>
      </c>
      <c r="O46" s="111">
        <f t="shared" si="18"/>
        <v>1</v>
      </c>
      <c r="P46" s="115">
        <v>2</v>
      </c>
      <c r="Q46" s="111">
        <f t="shared" si="19"/>
        <v>0</v>
      </c>
      <c r="R46" s="120">
        <v>2</v>
      </c>
      <c r="S46" s="111">
        <f t="shared" si="20"/>
        <v>0</v>
      </c>
      <c r="T46" s="120">
        <v>2</v>
      </c>
      <c r="U46" s="111">
        <f t="shared" si="21"/>
        <v>0</v>
      </c>
      <c r="V46" s="120">
        <v>2</v>
      </c>
      <c r="W46" s="111">
        <f t="shared" si="22"/>
        <v>0</v>
      </c>
      <c r="X46" s="120">
        <v>2</v>
      </c>
      <c r="Y46" s="111">
        <f t="shared" si="23"/>
        <v>0</v>
      </c>
      <c r="Z46" s="121"/>
      <c r="AA46" s="114">
        <f t="shared" si="24"/>
        <v>0</v>
      </c>
      <c r="AB46" s="111">
        <f t="shared" si="25"/>
        <v>2</v>
      </c>
      <c r="AC46" s="118"/>
      <c r="AD46" s="118">
        <v>2</v>
      </c>
    </row>
    <row r="47" spans="1:30" ht="15">
      <c r="A47" s="109">
        <v>41</v>
      </c>
      <c r="B47" s="123" t="s">
        <v>57</v>
      </c>
      <c r="C47" s="115"/>
      <c r="D47" s="115"/>
      <c r="E47" s="111">
        <f t="shared" si="13"/>
        <v>0</v>
      </c>
      <c r="F47" s="115"/>
      <c r="G47" s="111">
        <f t="shared" si="14"/>
        <v>0</v>
      </c>
      <c r="H47" s="115"/>
      <c r="I47" s="111">
        <f t="shared" si="15"/>
        <v>0</v>
      </c>
      <c r="J47" s="115"/>
      <c r="K47" s="111">
        <f t="shared" si="16"/>
        <v>0</v>
      </c>
      <c r="L47" s="115"/>
      <c r="M47" s="111">
        <f t="shared" si="17"/>
        <v>0</v>
      </c>
      <c r="N47" s="115"/>
      <c r="O47" s="111">
        <f t="shared" si="18"/>
        <v>0</v>
      </c>
      <c r="P47" s="115"/>
      <c r="Q47" s="111">
        <f t="shared" si="19"/>
        <v>0</v>
      </c>
      <c r="R47" s="120"/>
      <c r="S47" s="111">
        <f t="shared" si="20"/>
        <v>0</v>
      </c>
      <c r="T47" s="120"/>
      <c r="U47" s="111">
        <f t="shared" si="21"/>
        <v>0</v>
      </c>
      <c r="V47" s="120">
        <v>1</v>
      </c>
      <c r="W47" s="111">
        <f t="shared" si="22"/>
        <v>1</v>
      </c>
      <c r="X47" s="120">
        <v>1</v>
      </c>
      <c r="Y47" s="111">
        <f t="shared" si="23"/>
        <v>0</v>
      </c>
      <c r="Z47" s="121"/>
      <c r="AA47" s="114">
        <f t="shared" si="24"/>
        <v>0</v>
      </c>
      <c r="AB47" s="111">
        <f t="shared" si="25"/>
        <v>1</v>
      </c>
      <c r="AC47" s="115"/>
      <c r="AD47" s="115">
        <v>1</v>
      </c>
    </row>
    <row r="48" spans="1:30" ht="15">
      <c r="A48" s="103">
        <v>42</v>
      </c>
      <c r="B48" s="123" t="s">
        <v>58</v>
      </c>
      <c r="C48" s="115"/>
      <c r="D48" s="115"/>
      <c r="E48" s="111">
        <f t="shared" si="13"/>
        <v>0</v>
      </c>
      <c r="F48" s="115">
        <v>1</v>
      </c>
      <c r="G48" s="111">
        <f t="shared" si="14"/>
        <v>1</v>
      </c>
      <c r="H48" s="115">
        <v>1</v>
      </c>
      <c r="I48" s="111">
        <f t="shared" si="15"/>
        <v>0</v>
      </c>
      <c r="J48" s="115">
        <v>1</v>
      </c>
      <c r="K48" s="111">
        <f t="shared" si="16"/>
        <v>0</v>
      </c>
      <c r="L48" s="115">
        <v>1</v>
      </c>
      <c r="M48" s="111">
        <f t="shared" si="17"/>
        <v>0</v>
      </c>
      <c r="N48" s="115">
        <v>1</v>
      </c>
      <c r="O48" s="111">
        <f t="shared" si="18"/>
        <v>0</v>
      </c>
      <c r="P48" s="115">
        <v>1</v>
      </c>
      <c r="Q48" s="111">
        <f t="shared" si="19"/>
        <v>0</v>
      </c>
      <c r="R48" s="120">
        <v>1</v>
      </c>
      <c r="S48" s="111">
        <f t="shared" si="20"/>
        <v>0</v>
      </c>
      <c r="T48" s="120">
        <v>1</v>
      </c>
      <c r="U48" s="111">
        <f t="shared" si="21"/>
        <v>0</v>
      </c>
      <c r="V48" s="120">
        <v>1</v>
      </c>
      <c r="W48" s="111">
        <f t="shared" si="22"/>
        <v>0</v>
      </c>
      <c r="X48" s="120">
        <v>1</v>
      </c>
      <c r="Y48" s="111">
        <f t="shared" si="23"/>
        <v>0</v>
      </c>
      <c r="Z48" s="121"/>
      <c r="AA48" s="114">
        <f t="shared" si="24"/>
        <v>0</v>
      </c>
      <c r="AB48" s="111">
        <f t="shared" si="25"/>
        <v>1</v>
      </c>
      <c r="AC48" s="115"/>
      <c r="AD48" s="115">
        <v>1</v>
      </c>
    </row>
    <row r="49" spans="1:30" ht="15">
      <c r="A49" s="103">
        <v>43</v>
      </c>
      <c r="B49" s="123" t="s">
        <v>59</v>
      </c>
      <c r="C49" s="115">
        <v>1</v>
      </c>
      <c r="D49" s="115">
        <v>1</v>
      </c>
      <c r="E49" s="111">
        <f t="shared" si="13"/>
        <v>0</v>
      </c>
      <c r="F49" s="115">
        <v>1</v>
      </c>
      <c r="G49" s="111">
        <f t="shared" si="14"/>
        <v>0</v>
      </c>
      <c r="H49" s="115">
        <v>1</v>
      </c>
      <c r="I49" s="111">
        <f t="shared" si="15"/>
        <v>0</v>
      </c>
      <c r="J49" s="115">
        <v>1</v>
      </c>
      <c r="K49" s="111">
        <f t="shared" si="16"/>
        <v>0</v>
      </c>
      <c r="L49" s="115">
        <v>1</v>
      </c>
      <c r="M49" s="111">
        <f t="shared" si="17"/>
        <v>0</v>
      </c>
      <c r="N49" s="115">
        <v>1</v>
      </c>
      <c r="O49" s="111">
        <f t="shared" si="18"/>
        <v>0</v>
      </c>
      <c r="P49" s="115">
        <v>1</v>
      </c>
      <c r="Q49" s="111">
        <f t="shared" si="19"/>
        <v>0</v>
      </c>
      <c r="R49" s="120">
        <v>1</v>
      </c>
      <c r="S49" s="111">
        <f t="shared" si="20"/>
        <v>0</v>
      </c>
      <c r="T49" s="120">
        <v>1</v>
      </c>
      <c r="U49" s="111">
        <f t="shared" si="21"/>
        <v>0</v>
      </c>
      <c r="V49" s="120">
        <v>1</v>
      </c>
      <c r="W49" s="111">
        <f t="shared" si="22"/>
        <v>0</v>
      </c>
      <c r="X49" s="120">
        <v>1</v>
      </c>
      <c r="Y49" s="111">
        <f t="shared" si="23"/>
        <v>0</v>
      </c>
      <c r="Z49" s="121"/>
      <c r="AA49" s="114">
        <f t="shared" si="24"/>
        <v>0</v>
      </c>
      <c r="AB49" s="111">
        <f t="shared" si="25"/>
        <v>1</v>
      </c>
      <c r="AC49" s="115"/>
      <c r="AD49" s="115">
        <v>1</v>
      </c>
    </row>
    <row r="50" spans="1:30" ht="15">
      <c r="A50" s="109">
        <v>44</v>
      </c>
      <c r="B50" s="124" t="s">
        <v>60</v>
      </c>
      <c r="C50" s="115"/>
      <c r="D50" s="115"/>
      <c r="E50" s="111">
        <f t="shared" si="13"/>
        <v>0</v>
      </c>
      <c r="F50" s="115"/>
      <c r="G50" s="111">
        <f t="shared" si="14"/>
        <v>0</v>
      </c>
      <c r="H50" s="115"/>
      <c r="I50" s="111">
        <f t="shared" si="15"/>
        <v>0</v>
      </c>
      <c r="J50" s="115"/>
      <c r="K50" s="111">
        <f t="shared" si="16"/>
        <v>0</v>
      </c>
      <c r="L50" s="115"/>
      <c r="M50" s="111">
        <f t="shared" si="17"/>
        <v>0</v>
      </c>
      <c r="N50" s="115"/>
      <c r="O50" s="111">
        <f t="shared" si="18"/>
        <v>0</v>
      </c>
      <c r="P50" s="115"/>
      <c r="Q50" s="111">
        <f t="shared" si="19"/>
        <v>0</v>
      </c>
      <c r="R50" s="120"/>
      <c r="S50" s="111">
        <f t="shared" si="20"/>
        <v>0</v>
      </c>
      <c r="T50" s="120">
        <v>1</v>
      </c>
      <c r="U50" s="111">
        <f t="shared" si="21"/>
        <v>1</v>
      </c>
      <c r="V50" s="120">
        <v>1</v>
      </c>
      <c r="W50" s="111">
        <f t="shared" si="22"/>
        <v>0</v>
      </c>
      <c r="X50" s="120">
        <v>1</v>
      </c>
      <c r="Y50" s="111">
        <f t="shared" si="23"/>
        <v>0</v>
      </c>
      <c r="Z50" s="121"/>
      <c r="AA50" s="114">
        <f t="shared" si="24"/>
        <v>0</v>
      </c>
      <c r="AB50" s="111">
        <f t="shared" si="25"/>
        <v>1</v>
      </c>
      <c r="AC50" s="115"/>
      <c r="AD50" s="115">
        <v>1</v>
      </c>
    </row>
    <row r="51" spans="1:30" ht="15">
      <c r="A51" s="103">
        <v>45</v>
      </c>
      <c r="B51" s="111" t="s">
        <v>61</v>
      </c>
      <c r="C51" s="115"/>
      <c r="D51" s="115"/>
      <c r="E51" s="111">
        <f t="shared" si="13"/>
        <v>0</v>
      </c>
      <c r="F51" s="115"/>
      <c r="G51" s="111">
        <f t="shared" si="14"/>
        <v>0</v>
      </c>
      <c r="H51" s="115"/>
      <c r="I51" s="111">
        <f t="shared" si="15"/>
        <v>0</v>
      </c>
      <c r="J51" s="115"/>
      <c r="K51" s="111">
        <f t="shared" si="16"/>
        <v>0</v>
      </c>
      <c r="L51" s="115"/>
      <c r="M51" s="111">
        <f t="shared" si="17"/>
        <v>0</v>
      </c>
      <c r="N51" s="115"/>
      <c r="O51" s="111">
        <f t="shared" si="18"/>
        <v>0</v>
      </c>
      <c r="P51" s="115"/>
      <c r="Q51" s="111">
        <f t="shared" si="19"/>
        <v>0</v>
      </c>
      <c r="R51" s="120"/>
      <c r="S51" s="111">
        <f t="shared" si="20"/>
        <v>0</v>
      </c>
      <c r="T51" s="120"/>
      <c r="U51" s="111">
        <f t="shared" si="21"/>
        <v>0</v>
      </c>
      <c r="V51" s="120">
        <v>1</v>
      </c>
      <c r="W51" s="111">
        <f t="shared" si="22"/>
        <v>1</v>
      </c>
      <c r="X51" s="120">
        <v>1</v>
      </c>
      <c r="Y51" s="111">
        <f t="shared" si="23"/>
        <v>0</v>
      </c>
      <c r="Z51" s="121">
        <v>1</v>
      </c>
      <c r="AA51" s="114">
        <f t="shared" si="24"/>
        <v>100</v>
      </c>
      <c r="AB51" s="111">
        <f t="shared" si="25"/>
        <v>0</v>
      </c>
      <c r="AC51" s="115"/>
      <c r="AD51" s="115">
        <v>1</v>
      </c>
    </row>
    <row r="52" spans="1:30" ht="15">
      <c r="A52" s="103">
        <v>46</v>
      </c>
      <c r="B52" s="127" t="s">
        <v>62</v>
      </c>
      <c r="C52" s="127"/>
      <c r="D52" s="127"/>
      <c r="E52" s="111">
        <f t="shared" si="13"/>
        <v>0</v>
      </c>
      <c r="F52" s="127"/>
      <c r="G52" s="111">
        <f t="shared" si="14"/>
        <v>0</v>
      </c>
      <c r="H52" s="127"/>
      <c r="I52" s="111">
        <f t="shared" si="15"/>
        <v>0</v>
      </c>
      <c r="J52" s="127"/>
      <c r="K52" s="111">
        <f t="shared" si="16"/>
        <v>0</v>
      </c>
      <c r="L52" s="127"/>
      <c r="M52" s="111">
        <f t="shared" si="17"/>
        <v>0</v>
      </c>
      <c r="N52" s="127"/>
      <c r="O52" s="111">
        <f t="shared" si="18"/>
        <v>0</v>
      </c>
      <c r="P52" s="127"/>
      <c r="Q52" s="111">
        <f t="shared" si="19"/>
        <v>0</v>
      </c>
      <c r="R52" s="128">
        <v>1</v>
      </c>
      <c r="S52" s="111">
        <f t="shared" si="20"/>
        <v>1</v>
      </c>
      <c r="T52" s="128">
        <v>1</v>
      </c>
      <c r="U52" s="111">
        <f t="shared" si="21"/>
        <v>0</v>
      </c>
      <c r="V52" s="128">
        <v>1</v>
      </c>
      <c r="W52" s="111">
        <f t="shared" si="22"/>
        <v>0</v>
      </c>
      <c r="X52" s="128">
        <v>1</v>
      </c>
      <c r="Y52" s="111">
        <f t="shared" si="23"/>
        <v>0</v>
      </c>
      <c r="Z52" s="129"/>
      <c r="AA52" s="114">
        <f t="shared" si="24"/>
        <v>0</v>
      </c>
      <c r="AB52" s="111">
        <f t="shared" si="25"/>
        <v>1</v>
      </c>
      <c r="AC52" s="115"/>
      <c r="AD52" s="115">
        <v>1</v>
      </c>
    </row>
    <row r="53" spans="1:30" ht="15">
      <c r="A53" s="109">
        <v>47</v>
      </c>
      <c r="B53" s="130" t="s">
        <v>63</v>
      </c>
      <c r="C53" s="127"/>
      <c r="D53" s="127"/>
      <c r="E53" s="111">
        <f t="shared" si="13"/>
        <v>0</v>
      </c>
      <c r="F53" s="127"/>
      <c r="G53" s="111">
        <f t="shared" si="14"/>
        <v>0</v>
      </c>
      <c r="H53" s="127"/>
      <c r="I53" s="111">
        <f t="shared" si="15"/>
        <v>0</v>
      </c>
      <c r="J53" s="127"/>
      <c r="K53" s="111">
        <f t="shared" si="16"/>
        <v>0</v>
      </c>
      <c r="L53" s="127"/>
      <c r="M53" s="111">
        <f t="shared" si="17"/>
        <v>0</v>
      </c>
      <c r="N53" s="127">
        <v>1</v>
      </c>
      <c r="O53" s="111">
        <f t="shared" si="18"/>
        <v>1</v>
      </c>
      <c r="P53" s="127">
        <v>1</v>
      </c>
      <c r="Q53" s="111">
        <f t="shared" si="19"/>
        <v>0</v>
      </c>
      <c r="R53" s="128">
        <v>1</v>
      </c>
      <c r="S53" s="111">
        <f t="shared" si="20"/>
        <v>0</v>
      </c>
      <c r="T53" s="128">
        <v>1</v>
      </c>
      <c r="U53" s="111">
        <f t="shared" si="21"/>
        <v>0</v>
      </c>
      <c r="V53" s="128">
        <v>1</v>
      </c>
      <c r="W53" s="111">
        <f t="shared" si="22"/>
        <v>0</v>
      </c>
      <c r="X53" s="128">
        <v>1</v>
      </c>
      <c r="Y53" s="111">
        <f t="shared" si="23"/>
        <v>0</v>
      </c>
      <c r="Z53" s="129"/>
      <c r="AA53" s="114">
        <f t="shared" si="24"/>
        <v>0</v>
      </c>
      <c r="AB53" s="111">
        <f t="shared" si="25"/>
        <v>1</v>
      </c>
      <c r="AC53" s="115">
        <v>1</v>
      </c>
      <c r="AD53" s="115"/>
    </row>
    <row r="54" spans="1:30" ht="15">
      <c r="A54" s="103">
        <v>48</v>
      </c>
      <c r="B54" s="111" t="s">
        <v>64</v>
      </c>
      <c r="C54" s="127"/>
      <c r="D54" s="127"/>
      <c r="E54" s="111">
        <f t="shared" si="13"/>
        <v>0</v>
      </c>
      <c r="F54" s="127"/>
      <c r="G54" s="111">
        <f t="shared" si="14"/>
        <v>0</v>
      </c>
      <c r="H54" s="127"/>
      <c r="I54" s="111">
        <f t="shared" si="15"/>
        <v>0</v>
      </c>
      <c r="J54" s="127"/>
      <c r="K54" s="111">
        <f t="shared" si="16"/>
        <v>0</v>
      </c>
      <c r="L54" s="127"/>
      <c r="M54" s="111">
        <f t="shared" si="17"/>
        <v>0</v>
      </c>
      <c r="N54" s="127">
        <v>1</v>
      </c>
      <c r="O54" s="111">
        <f t="shared" si="18"/>
        <v>1</v>
      </c>
      <c r="P54" s="127">
        <v>1</v>
      </c>
      <c r="Q54" s="111">
        <f t="shared" si="19"/>
        <v>0</v>
      </c>
      <c r="R54" s="128">
        <v>1</v>
      </c>
      <c r="S54" s="111">
        <f t="shared" si="20"/>
        <v>0</v>
      </c>
      <c r="T54" s="128">
        <v>1</v>
      </c>
      <c r="U54" s="111">
        <f t="shared" si="21"/>
        <v>0</v>
      </c>
      <c r="V54" s="128">
        <v>1</v>
      </c>
      <c r="W54" s="111">
        <f t="shared" si="22"/>
        <v>0</v>
      </c>
      <c r="X54" s="128">
        <v>1</v>
      </c>
      <c r="Y54" s="111">
        <f t="shared" si="23"/>
        <v>0</v>
      </c>
      <c r="Z54" s="115"/>
      <c r="AA54" s="114">
        <f t="shared" si="24"/>
        <v>0</v>
      </c>
      <c r="AB54" s="111">
        <f t="shared" si="25"/>
        <v>1</v>
      </c>
      <c r="AC54" s="131"/>
      <c r="AD54" s="131">
        <v>1</v>
      </c>
    </row>
    <row r="55" spans="1:30" ht="15">
      <c r="A55" s="103">
        <v>49</v>
      </c>
      <c r="B55" s="111" t="s">
        <v>65</v>
      </c>
      <c r="C55" s="127"/>
      <c r="D55" s="127"/>
      <c r="E55" s="111">
        <f t="shared" si="13"/>
        <v>0</v>
      </c>
      <c r="F55" s="127"/>
      <c r="G55" s="111">
        <f t="shared" si="14"/>
        <v>0</v>
      </c>
      <c r="H55" s="127"/>
      <c r="I55" s="111">
        <f t="shared" si="15"/>
        <v>0</v>
      </c>
      <c r="J55" s="127"/>
      <c r="K55" s="111">
        <f t="shared" si="16"/>
        <v>0</v>
      </c>
      <c r="L55" s="127"/>
      <c r="M55" s="111">
        <f t="shared" si="17"/>
        <v>0</v>
      </c>
      <c r="N55" s="127"/>
      <c r="O55" s="111">
        <f t="shared" si="18"/>
        <v>0</v>
      </c>
      <c r="P55" s="127">
        <v>1</v>
      </c>
      <c r="Q55" s="111">
        <f t="shared" si="19"/>
        <v>1</v>
      </c>
      <c r="R55" s="128">
        <v>1</v>
      </c>
      <c r="S55" s="111">
        <f t="shared" si="20"/>
        <v>0</v>
      </c>
      <c r="T55" s="128">
        <v>1</v>
      </c>
      <c r="U55" s="111">
        <f t="shared" si="21"/>
        <v>0</v>
      </c>
      <c r="V55" s="128">
        <v>1</v>
      </c>
      <c r="W55" s="111">
        <f t="shared" si="22"/>
        <v>0</v>
      </c>
      <c r="X55" s="128">
        <v>1</v>
      </c>
      <c r="Y55" s="111">
        <f t="shared" si="23"/>
        <v>0</v>
      </c>
      <c r="Z55" s="115"/>
      <c r="AA55" s="114">
        <f t="shared" si="24"/>
        <v>0</v>
      </c>
      <c r="AB55" s="111">
        <f t="shared" si="25"/>
        <v>1</v>
      </c>
      <c r="AC55" s="118"/>
      <c r="AD55" s="118">
        <v>1</v>
      </c>
    </row>
    <row r="56" spans="1:30" ht="15">
      <c r="A56" s="109">
        <v>50</v>
      </c>
      <c r="B56" s="111" t="s">
        <v>66</v>
      </c>
      <c r="C56" s="127"/>
      <c r="D56" s="127"/>
      <c r="E56" s="111">
        <f t="shared" si="13"/>
        <v>0</v>
      </c>
      <c r="F56" s="127"/>
      <c r="G56" s="111">
        <f t="shared" si="14"/>
        <v>0</v>
      </c>
      <c r="H56" s="127"/>
      <c r="I56" s="111">
        <f t="shared" si="15"/>
        <v>0</v>
      </c>
      <c r="J56" s="127"/>
      <c r="K56" s="111">
        <f t="shared" si="16"/>
        <v>0</v>
      </c>
      <c r="L56" s="127"/>
      <c r="M56" s="111">
        <f t="shared" si="17"/>
        <v>0</v>
      </c>
      <c r="N56" s="127"/>
      <c r="O56" s="111">
        <f t="shared" si="18"/>
        <v>0</v>
      </c>
      <c r="P56" s="127">
        <v>1</v>
      </c>
      <c r="Q56" s="111">
        <f t="shared" si="19"/>
        <v>1</v>
      </c>
      <c r="R56" s="128">
        <v>1</v>
      </c>
      <c r="S56" s="111">
        <f t="shared" si="20"/>
        <v>0</v>
      </c>
      <c r="T56" s="128">
        <v>1</v>
      </c>
      <c r="U56" s="111">
        <f t="shared" si="21"/>
        <v>0</v>
      </c>
      <c r="V56" s="128">
        <v>1</v>
      </c>
      <c r="W56" s="111">
        <f t="shared" si="22"/>
        <v>0</v>
      </c>
      <c r="X56" s="128">
        <v>1</v>
      </c>
      <c r="Y56" s="111">
        <f t="shared" si="23"/>
        <v>0</v>
      </c>
      <c r="Z56" s="115"/>
      <c r="AA56" s="114">
        <f t="shared" si="24"/>
        <v>0</v>
      </c>
      <c r="AB56" s="111">
        <f t="shared" si="25"/>
        <v>1</v>
      </c>
      <c r="AC56" s="118"/>
      <c r="AD56" s="118">
        <v>1</v>
      </c>
    </row>
    <row r="57" spans="1:30" ht="15">
      <c r="A57" s="103">
        <v>51</v>
      </c>
      <c r="B57" s="115" t="s">
        <v>67</v>
      </c>
      <c r="C57" s="127"/>
      <c r="D57" s="127"/>
      <c r="E57" s="111">
        <f t="shared" si="13"/>
        <v>0</v>
      </c>
      <c r="F57" s="127"/>
      <c r="G57" s="111">
        <f t="shared" si="14"/>
        <v>0</v>
      </c>
      <c r="H57" s="127"/>
      <c r="I57" s="111">
        <f t="shared" si="15"/>
        <v>0</v>
      </c>
      <c r="J57" s="127"/>
      <c r="K57" s="111">
        <f t="shared" si="16"/>
        <v>0</v>
      </c>
      <c r="L57" s="127"/>
      <c r="M57" s="111">
        <f t="shared" si="17"/>
        <v>0</v>
      </c>
      <c r="N57" s="127"/>
      <c r="O57" s="111">
        <f t="shared" si="18"/>
        <v>0</v>
      </c>
      <c r="P57" s="127">
        <v>1</v>
      </c>
      <c r="Q57" s="111">
        <f t="shared" si="19"/>
        <v>1</v>
      </c>
      <c r="R57" s="128">
        <v>1</v>
      </c>
      <c r="S57" s="111">
        <f t="shared" si="20"/>
        <v>0</v>
      </c>
      <c r="T57" s="128">
        <v>1</v>
      </c>
      <c r="U57" s="111">
        <f t="shared" si="21"/>
        <v>0</v>
      </c>
      <c r="V57" s="128">
        <v>1</v>
      </c>
      <c r="W57" s="111">
        <f t="shared" si="22"/>
        <v>0</v>
      </c>
      <c r="X57" s="128">
        <v>1</v>
      </c>
      <c r="Y57" s="111">
        <f t="shared" si="23"/>
        <v>0</v>
      </c>
      <c r="Z57" s="115">
        <v>1</v>
      </c>
      <c r="AA57" s="114">
        <f t="shared" si="24"/>
        <v>100</v>
      </c>
      <c r="AB57" s="111">
        <f t="shared" si="25"/>
        <v>0</v>
      </c>
      <c r="AC57" s="118"/>
      <c r="AD57" s="118">
        <v>1</v>
      </c>
    </row>
    <row r="58" spans="1:30" ht="15">
      <c r="A58" s="103">
        <v>52</v>
      </c>
      <c r="B58" s="123" t="s">
        <v>68</v>
      </c>
      <c r="C58" s="115"/>
      <c r="D58" s="115"/>
      <c r="E58" s="111">
        <f t="shared" si="13"/>
        <v>0</v>
      </c>
      <c r="F58" s="115"/>
      <c r="G58" s="111">
        <f t="shared" si="14"/>
        <v>0</v>
      </c>
      <c r="H58" s="115"/>
      <c r="I58" s="111">
        <f t="shared" si="15"/>
        <v>0</v>
      </c>
      <c r="J58" s="115"/>
      <c r="K58" s="111">
        <f t="shared" si="16"/>
        <v>0</v>
      </c>
      <c r="L58" s="115"/>
      <c r="M58" s="111">
        <f t="shared" si="17"/>
        <v>0</v>
      </c>
      <c r="N58" s="115"/>
      <c r="O58" s="111">
        <f t="shared" si="18"/>
        <v>0</v>
      </c>
      <c r="P58" s="115"/>
      <c r="Q58" s="111">
        <f t="shared" si="19"/>
        <v>0</v>
      </c>
      <c r="R58" s="120"/>
      <c r="S58" s="111">
        <f t="shared" si="20"/>
        <v>0</v>
      </c>
      <c r="T58" s="120">
        <v>1</v>
      </c>
      <c r="U58" s="111">
        <f t="shared" si="21"/>
        <v>1</v>
      </c>
      <c r="V58" s="120">
        <v>1</v>
      </c>
      <c r="W58" s="111">
        <f t="shared" si="22"/>
        <v>0</v>
      </c>
      <c r="X58" s="120">
        <v>1</v>
      </c>
      <c r="Y58" s="111">
        <f t="shared" si="23"/>
        <v>0</v>
      </c>
      <c r="Z58" s="115"/>
      <c r="AA58" s="114">
        <f t="shared" si="24"/>
        <v>0</v>
      </c>
      <c r="AB58" s="111">
        <f t="shared" si="25"/>
        <v>1</v>
      </c>
      <c r="AC58" s="118"/>
      <c r="AD58" s="118">
        <v>1</v>
      </c>
    </row>
    <row r="59" spans="1:30" ht="15">
      <c r="A59" s="109">
        <v>53</v>
      </c>
      <c r="B59" s="123" t="s">
        <v>69</v>
      </c>
      <c r="C59" s="115"/>
      <c r="D59" s="115"/>
      <c r="E59" s="111">
        <f t="shared" si="13"/>
        <v>0</v>
      </c>
      <c r="F59" s="115"/>
      <c r="G59" s="111">
        <f t="shared" si="14"/>
        <v>0</v>
      </c>
      <c r="H59" s="115"/>
      <c r="I59" s="111">
        <f t="shared" si="15"/>
        <v>0</v>
      </c>
      <c r="J59" s="115"/>
      <c r="K59" s="111">
        <f t="shared" si="16"/>
        <v>0</v>
      </c>
      <c r="L59" s="115"/>
      <c r="M59" s="111">
        <f t="shared" si="17"/>
        <v>0</v>
      </c>
      <c r="N59" s="115">
        <v>1</v>
      </c>
      <c r="O59" s="111">
        <f t="shared" si="18"/>
        <v>1</v>
      </c>
      <c r="P59" s="115">
        <v>1</v>
      </c>
      <c r="Q59" s="111">
        <f t="shared" si="19"/>
        <v>0</v>
      </c>
      <c r="R59" s="120">
        <v>1</v>
      </c>
      <c r="S59" s="111">
        <f t="shared" si="20"/>
        <v>0</v>
      </c>
      <c r="T59" s="120">
        <v>1</v>
      </c>
      <c r="U59" s="111">
        <f t="shared" si="21"/>
        <v>0</v>
      </c>
      <c r="V59" s="120">
        <v>1</v>
      </c>
      <c r="W59" s="111">
        <f t="shared" si="22"/>
        <v>0</v>
      </c>
      <c r="X59" s="120">
        <v>1</v>
      </c>
      <c r="Y59" s="111">
        <f t="shared" si="23"/>
        <v>0</v>
      </c>
      <c r="Z59" s="115"/>
      <c r="AA59" s="114">
        <f t="shared" si="24"/>
        <v>0</v>
      </c>
      <c r="AB59" s="111">
        <f t="shared" si="25"/>
        <v>1</v>
      </c>
      <c r="AC59" s="115"/>
      <c r="AD59" s="115">
        <v>1</v>
      </c>
    </row>
    <row r="60" spans="1:30" ht="15">
      <c r="A60" s="103">
        <v>54</v>
      </c>
      <c r="B60" s="124" t="s">
        <v>80</v>
      </c>
      <c r="C60" s="115"/>
      <c r="D60" s="115"/>
      <c r="E60" s="111">
        <f t="shared" si="13"/>
        <v>0</v>
      </c>
      <c r="F60" s="115"/>
      <c r="G60" s="111">
        <f t="shared" si="14"/>
        <v>0</v>
      </c>
      <c r="H60" s="115"/>
      <c r="I60" s="111">
        <f t="shared" si="15"/>
        <v>0</v>
      </c>
      <c r="J60" s="115"/>
      <c r="K60" s="111">
        <f t="shared" si="16"/>
        <v>0</v>
      </c>
      <c r="L60" s="115"/>
      <c r="M60" s="111">
        <f t="shared" si="17"/>
        <v>0</v>
      </c>
      <c r="N60" s="115"/>
      <c r="O60" s="111">
        <f t="shared" si="18"/>
        <v>0</v>
      </c>
      <c r="P60" s="115"/>
      <c r="Q60" s="111">
        <f t="shared" si="19"/>
        <v>0</v>
      </c>
      <c r="R60" s="120"/>
      <c r="S60" s="111">
        <f t="shared" si="20"/>
        <v>0</v>
      </c>
      <c r="T60" s="120"/>
      <c r="U60" s="111">
        <f t="shared" si="21"/>
        <v>0</v>
      </c>
      <c r="V60" s="120">
        <v>1</v>
      </c>
      <c r="W60" s="111">
        <f t="shared" si="22"/>
        <v>1</v>
      </c>
      <c r="X60" s="120">
        <v>1</v>
      </c>
      <c r="Y60" s="111">
        <f t="shared" si="23"/>
        <v>0</v>
      </c>
      <c r="Z60" s="115"/>
      <c r="AA60" s="114">
        <f t="shared" si="24"/>
        <v>0</v>
      </c>
      <c r="AB60" s="111">
        <f t="shared" si="25"/>
        <v>1</v>
      </c>
      <c r="AC60" s="115">
        <v>1</v>
      </c>
      <c r="AD60" s="115"/>
    </row>
    <row r="61" spans="3:30" ht="15">
      <c r="C61" s="111">
        <f>SUM(C7:C60)</f>
        <v>314</v>
      </c>
      <c r="D61" s="111">
        <f>SUM(D7:D60)</f>
        <v>831</v>
      </c>
      <c r="E61" s="111">
        <f t="shared" si="13"/>
        <v>517</v>
      </c>
      <c r="F61" s="111">
        <f>SUM(F7:F60)</f>
        <v>1348</v>
      </c>
      <c r="G61" s="111">
        <f t="shared" si="14"/>
        <v>517</v>
      </c>
      <c r="H61" s="111">
        <f>SUM(H7:H60)</f>
        <v>1936</v>
      </c>
      <c r="I61" s="111">
        <f t="shared" si="15"/>
        <v>588</v>
      </c>
      <c r="J61" s="111">
        <f>SUM(J7:J60)</f>
        <v>2720</v>
      </c>
      <c r="K61" s="111">
        <f t="shared" si="16"/>
        <v>784</v>
      </c>
      <c r="L61" s="111">
        <f>SUM(L7:L60)</f>
        <v>3372</v>
      </c>
      <c r="M61" s="111">
        <f t="shared" si="17"/>
        <v>652</v>
      </c>
      <c r="N61" s="111">
        <f>SUM(N7:N60)</f>
        <v>4066</v>
      </c>
      <c r="O61" s="111">
        <f t="shared" si="18"/>
        <v>694</v>
      </c>
      <c r="P61" s="111">
        <f>SUM(P7:P60)</f>
        <v>4742</v>
      </c>
      <c r="Q61" s="111">
        <f t="shared" si="19"/>
        <v>676</v>
      </c>
      <c r="R61" s="112">
        <f>SUM(R7:R60)</f>
        <v>5362</v>
      </c>
      <c r="S61" s="111">
        <f t="shared" si="20"/>
        <v>620</v>
      </c>
      <c r="T61" s="112">
        <f>SUM(T7:T60)</f>
        <v>6017</v>
      </c>
      <c r="U61" s="111">
        <f t="shared" si="21"/>
        <v>655</v>
      </c>
      <c r="V61" s="112">
        <f>SUM(V7:V60)</f>
        <v>6607</v>
      </c>
      <c r="W61" s="111">
        <f t="shared" si="22"/>
        <v>590</v>
      </c>
      <c r="X61" s="112">
        <f>SUM(X7:X60)</f>
        <v>7303</v>
      </c>
      <c r="Y61" s="111">
        <f t="shared" si="23"/>
        <v>696</v>
      </c>
      <c r="Z61" s="111">
        <f>SUM(Z7:Z60)</f>
        <v>878</v>
      </c>
      <c r="AA61" s="114">
        <f t="shared" si="24"/>
        <v>12.02245652471587</v>
      </c>
      <c r="AB61" s="111">
        <f t="shared" si="25"/>
        <v>6425</v>
      </c>
      <c r="AC61" s="115">
        <f>SUM(AC7:AC60)</f>
        <v>5831</v>
      </c>
      <c r="AD61" s="115">
        <f>SUM(AD7:AD60)</f>
        <v>1472</v>
      </c>
    </row>
    <row r="64" spans="29:30" ht="15">
      <c r="AC64" s="132"/>
      <c r="AD64" s="132"/>
    </row>
    <row r="65" spans="29:30" ht="15">
      <c r="AC65" s="132"/>
      <c r="AD65" s="132"/>
    </row>
    <row r="66" spans="2:30" ht="15">
      <c r="B66" s="97"/>
      <c r="C66" s="133"/>
      <c r="D66" s="133"/>
      <c r="AC66" s="132"/>
      <c r="AD66" s="132"/>
    </row>
    <row r="67" spans="2:30" ht="15">
      <c r="B67" s="97"/>
      <c r="C67" s="133"/>
      <c r="D67" s="133"/>
      <c r="AC67" s="132"/>
      <c r="AD67" s="132"/>
    </row>
    <row r="68" spans="2:30" ht="15">
      <c r="B68" s="97"/>
      <c r="C68" s="133"/>
      <c r="D68" s="133"/>
      <c r="AC68" s="132"/>
      <c r="AD68" s="132"/>
    </row>
    <row r="69" spans="2:4" ht="15">
      <c r="B69" s="97"/>
      <c r="C69" s="133"/>
      <c r="D69" s="133"/>
    </row>
    <row r="71" spans="29:30" ht="15">
      <c r="AC71" s="132"/>
      <c r="AD71" s="132"/>
    </row>
    <row r="72" spans="29:30" ht="15">
      <c r="AC72" s="132"/>
      <c r="AD72" s="132"/>
    </row>
    <row r="73" spans="29:30" ht="15">
      <c r="AC73" s="132"/>
      <c r="AD73" s="132"/>
    </row>
    <row r="74" spans="29:30" ht="15">
      <c r="AC74" s="132"/>
      <c r="AD74" s="132"/>
    </row>
    <row r="75" spans="29:30" ht="15">
      <c r="AC75" s="132"/>
      <c r="AD75" s="132"/>
    </row>
    <row r="76" spans="29:30" ht="15">
      <c r="AC76" s="132"/>
      <c r="AD76" s="132"/>
    </row>
    <row r="77" spans="29:30" ht="15">
      <c r="AC77" s="132"/>
      <c r="AD77" s="132"/>
    </row>
    <row r="78" spans="29:30" ht="15">
      <c r="AC78" s="132"/>
      <c r="AD78" s="132"/>
    </row>
    <row r="79" spans="29:30" ht="15">
      <c r="AC79" s="132"/>
      <c r="AD79" s="132"/>
    </row>
    <row r="80" spans="29:30" ht="15">
      <c r="AC80" s="132"/>
      <c r="AD80" s="132"/>
    </row>
    <row r="81" spans="29:30" ht="15">
      <c r="AC81" s="132"/>
      <c r="AD81" s="132"/>
    </row>
    <row r="82" spans="29:30" ht="15">
      <c r="AC82" s="132"/>
      <c r="AD82" s="132"/>
    </row>
    <row r="83" spans="29:30" ht="15">
      <c r="AC83" s="132"/>
      <c r="AD83" s="132"/>
    </row>
    <row r="84" spans="29:30" ht="15">
      <c r="AC84" s="132"/>
      <c r="AD84" s="132"/>
    </row>
    <row r="85" spans="29:30" ht="15">
      <c r="AC85" s="132"/>
      <c r="AD85" s="132"/>
    </row>
    <row r="86" spans="29:30" ht="15">
      <c r="AC86" s="132"/>
      <c r="AD86" s="132"/>
    </row>
    <row r="87" spans="29:30" ht="15">
      <c r="AC87" s="132"/>
      <c r="AD87" s="132"/>
    </row>
    <row r="88" spans="29:30" ht="15">
      <c r="AC88" s="132"/>
      <c r="AD88" s="132"/>
    </row>
    <row r="89" spans="29:30" ht="15">
      <c r="AC89" s="132"/>
      <c r="AD89" s="132"/>
    </row>
    <row r="90" spans="29:30" ht="15">
      <c r="AC90" s="132"/>
      <c r="AD90" s="132"/>
    </row>
    <row r="91" spans="29:30" ht="15">
      <c r="AC91" s="132"/>
      <c r="AD91" s="132"/>
    </row>
    <row r="92" spans="29:30" ht="15">
      <c r="AC92" s="132"/>
      <c r="AD92" s="132"/>
    </row>
    <row r="93" spans="29:30" ht="15">
      <c r="AC93" s="132"/>
      <c r="AD93" s="132"/>
    </row>
    <row r="94" spans="29:30" ht="15">
      <c r="AC94" s="132"/>
      <c r="AD94" s="132"/>
    </row>
    <row r="95" spans="29:30" ht="15">
      <c r="AC95" s="132"/>
      <c r="AD95" s="132"/>
    </row>
    <row r="96" spans="29:30" ht="15">
      <c r="AC96" s="132"/>
      <c r="AD96" s="132"/>
    </row>
    <row r="97" spans="29:30" ht="15">
      <c r="AC97" s="132"/>
      <c r="AD97" s="132"/>
    </row>
    <row r="98" spans="29:30" ht="15">
      <c r="AC98" s="132"/>
      <c r="AD98" s="132"/>
    </row>
    <row r="99" spans="29:30" ht="15">
      <c r="AC99" s="132"/>
      <c r="AD99" s="132"/>
    </row>
    <row r="100" spans="29:30" ht="15">
      <c r="AC100" s="132"/>
      <c r="AD100" s="132"/>
    </row>
    <row r="101" spans="29:30" ht="15">
      <c r="AC101" s="132"/>
      <c r="AD101" s="132"/>
    </row>
    <row r="102" spans="29:30" ht="15">
      <c r="AC102" s="132"/>
      <c r="AD102" s="132"/>
    </row>
    <row r="103" spans="29:30" ht="15">
      <c r="AC103" s="132"/>
      <c r="AD103" s="132"/>
    </row>
    <row r="104" spans="29:30" ht="15">
      <c r="AC104" s="132"/>
      <c r="AD104" s="132"/>
    </row>
    <row r="105" spans="29:30" ht="15">
      <c r="AC105" s="132"/>
      <c r="AD105" s="132"/>
    </row>
    <row r="106" spans="29:30" ht="15">
      <c r="AC106" s="132"/>
      <c r="AD106" s="132"/>
    </row>
    <row r="107" spans="29:30" ht="15">
      <c r="AC107" s="132"/>
      <c r="AD107" s="132"/>
    </row>
    <row r="108" spans="29:30" ht="15">
      <c r="AC108" s="132"/>
      <c r="AD108" s="132"/>
    </row>
    <row r="109" spans="29:30" ht="15">
      <c r="AC109" s="132"/>
      <c r="AD109" s="132"/>
    </row>
    <row r="110" spans="29:30" ht="15">
      <c r="AC110" s="132"/>
      <c r="AD110" s="132"/>
    </row>
    <row r="111" spans="29:30" ht="15">
      <c r="AC111" s="132"/>
      <c r="AD111" s="132"/>
    </row>
    <row r="112" spans="29:30" ht="15">
      <c r="AC112" s="132"/>
      <c r="AD112" s="132"/>
    </row>
    <row r="113" spans="29:30" ht="15">
      <c r="AC113" s="132"/>
      <c r="AD113" s="132"/>
    </row>
    <row r="114" spans="29:30" ht="15">
      <c r="AC114" s="132"/>
      <c r="AD114" s="132"/>
    </row>
    <row r="115" spans="29:30" ht="15">
      <c r="AC115" s="132"/>
      <c r="AD115" s="132"/>
    </row>
    <row r="116" spans="29:30" ht="15">
      <c r="AC116" s="132"/>
      <c r="AD116" s="132"/>
    </row>
    <row r="117" spans="29:30" ht="15">
      <c r="AC117" s="132"/>
      <c r="AD117" s="132"/>
    </row>
    <row r="118" spans="29:30" ht="15">
      <c r="AC118" s="132"/>
      <c r="AD118" s="132"/>
    </row>
    <row r="119" spans="29:30" ht="15">
      <c r="AC119" s="132"/>
      <c r="AD119" s="132"/>
    </row>
    <row r="120" spans="29:30" ht="15">
      <c r="AC120" s="132"/>
      <c r="AD120" s="132"/>
    </row>
    <row r="121" spans="29:30" ht="15">
      <c r="AC121" s="132"/>
      <c r="AD121" s="132"/>
    </row>
    <row r="122" spans="29:30" ht="15">
      <c r="AC122" s="132"/>
      <c r="AD122" s="132"/>
    </row>
    <row r="123" spans="29:30" ht="15">
      <c r="AC123" s="132"/>
      <c r="AD123" s="132"/>
    </row>
    <row r="124" spans="29:30" ht="15">
      <c r="AC124" s="132"/>
      <c r="AD124" s="132"/>
    </row>
    <row r="125" spans="29:30" ht="15">
      <c r="AC125" s="132"/>
      <c r="AD125" s="132"/>
    </row>
    <row r="126" spans="29:30" ht="15">
      <c r="AC126" s="132"/>
      <c r="AD126" s="132"/>
    </row>
    <row r="127" spans="29:30" ht="15">
      <c r="AC127" s="132"/>
      <c r="AD127" s="132"/>
    </row>
    <row r="128" spans="29:30" ht="15">
      <c r="AC128" s="132"/>
      <c r="AD128" s="132"/>
    </row>
    <row r="129" spans="29:30" ht="15">
      <c r="AC129" s="132"/>
      <c r="AD129" s="132"/>
    </row>
    <row r="130" spans="29:30" ht="15">
      <c r="AC130" s="132"/>
      <c r="AD130" s="132"/>
    </row>
    <row r="131" spans="29:30" ht="15">
      <c r="AC131" s="132"/>
      <c r="AD131" s="132"/>
    </row>
    <row r="132" spans="29:30" ht="15">
      <c r="AC132" s="132"/>
      <c r="AD132" s="132"/>
    </row>
    <row r="133" spans="29:30" ht="15">
      <c r="AC133" s="132"/>
      <c r="AD133" s="132"/>
    </row>
    <row r="134" spans="29:30" ht="15">
      <c r="AC134" s="132"/>
      <c r="AD134" s="132"/>
    </row>
    <row r="135" spans="29:30" ht="15">
      <c r="AC135" s="132"/>
      <c r="AD135" s="132"/>
    </row>
    <row r="136" spans="29:30" ht="15">
      <c r="AC136" s="132"/>
      <c r="AD136" s="132"/>
    </row>
    <row r="137" spans="29:30" ht="15">
      <c r="AC137" s="132"/>
      <c r="AD137" s="132"/>
    </row>
    <row r="138" spans="29:30" ht="15">
      <c r="AC138" s="132"/>
      <c r="AD138" s="132"/>
    </row>
    <row r="139" spans="29:30" ht="15">
      <c r="AC139" s="132"/>
      <c r="AD139" s="132"/>
    </row>
    <row r="140" spans="29:30" ht="15">
      <c r="AC140" s="132"/>
      <c r="AD140" s="132"/>
    </row>
    <row r="141" spans="29:30" ht="15">
      <c r="AC141" s="132"/>
      <c r="AD141" s="132"/>
    </row>
    <row r="142" spans="29:30" ht="15">
      <c r="AC142" s="132"/>
      <c r="AD142" s="132"/>
    </row>
    <row r="143" spans="29:30" ht="15">
      <c r="AC143" s="132"/>
      <c r="AD143" s="132"/>
    </row>
    <row r="144" spans="29:30" ht="15">
      <c r="AC144" s="132"/>
      <c r="AD144" s="132"/>
    </row>
    <row r="145" spans="29:30" ht="15">
      <c r="AC145" s="132"/>
      <c r="AD145" s="132"/>
    </row>
    <row r="146" spans="29:30" ht="15">
      <c r="AC146" s="132"/>
      <c r="AD146" s="132"/>
    </row>
    <row r="147" spans="29:30" ht="15">
      <c r="AC147" s="132"/>
      <c r="AD147" s="132"/>
    </row>
    <row r="148" spans="29:30" ht="15">
      <c r="AC148" s="132"/>
      <c r="AD148" s="132"/>
    </row>
    <row r="149" spans="29:30" ht="15">
      <c r="AC149" s="132"/>
      <c r="AD149" s="132"/>
    </row>
    <row r="150" spans="29:30" ht="15">
      <c r="AC150" s="132"/>
      <c r="AD150" s="132"/>
    </row>
    <row r="151" spans="29:30" ht="15">
      <c r="AC151" s="132"/>
      <c r="AD151" s="132"/>
    </row>
    <row r="152" spans="29:30" ht="15">
      <c r="AC152" s="132"/>
      <c r="AD152" s="132"/>
    </row>
    <row r="153" spans="29:30" ht="15">
      <c r="AC153" s="132"/>
      <c r="AD153" s="132"/>
    </row>
    <row r="154" spans="29:30" ht="15">
      <c r="AC154" s="132"/>
      <c r="AD154" s="132"/>
    </row>
    <row r="155" spans="29:30" ht="15">
      <c r="AC155" s="132"/>
      <c r="AD155" s="132"/>
    </row>
    <row r="156" spans="29:30" ht="15">
      <c r="AC156" s="132"/>
      <c r="AD156" s="132"/>
    </row>
    <row r="157" spans="29:30" ht="15">
      <c r="AC157" s="132"/>
      <c r="AD157" s="132"/>
    </row>
    <row r="158" spans="29:30" ht="15">
      <c r="AC158" s="132"/>
      <c r="AD158" s="132"/>
    </row>
    <row r="159" spans="29:30" ht="15">
      <c r="AC159" s="132"/>
      <c r="AD159" s="132"/>
    </row>
    <row r="160" spans="29:30" ht="15">
      <c r="AC160" s="132"/>
      <c r="AD160" s="132"/>
    </row>
    <row r="161" spans="29:30" ht="15">
      <c r="AC161" s="132"/>
      <c r="AD161" s="132"/>
    </row>
    <row r="162" spans="29:30" ht="15">
      <c r="AC162" s="132"/>
      <c r="AD162" s="132"/>
    </row>
    <row r="163" spans="29:30" ht="15">
      <c r="AC163" s="132"/>
      <c r="AD163" s="132"/>
    </row>
    <row r="164" spans="29:30" ht="15">
      <c r="AC164" s="132"/>
      <c r="AD164" s="132"/>
    </row>
    <row r="165" spans="29:30" ht="15">
      <c r="AC165" s="132"/>
      <c r="AD165" s="132"/>
    </row>
    <row r="166" spans="29:30" ht="15">
      <c r="AC166" s="132"/>
      <c r="AD166" s="132"/>
    </row>
    <row r="167" spans="29:30" ht="15">
      <c r="AC167" s="132"/>
      <c r="AD167" s="132"/>
    </row>
    <row r="168" spans="29:30" ht="15">
      <c r="AC168" s="132"/>
      <c r="AD168" s="132"/>
    </row>
    <row r="169" spans="29:30" ht="15">
      <c r="AC169" s="132"/>
      <c r="AD169" s="132"/>
    </row>
    <row r="170" spans="29:30" ht="15">
      <c r="AC170" s="132"/>
      <c r="AD170" s="132"/>
    </row>
    <row r="171" spans="29:30" ht="15">
      <c r="AC171" s="132"/>
      <c r="AD171" s="132"/>
    </row>
    <row r="172" spans="29:30" ht="15">
      <c r="AC172" s="132"/>
      <c r="AD172" s="132"/>
    </row>
    <row r="173" spans="29:30" ht="15">
      <c r="AC173" s="132"/>
      <c r="AD173" s="132"/>
    </row>
    <row r="174" spans="29:30" ht="15">
      <c r="AC174" s="132"/>
      <c r="AD174" s="132"/>
    </row>
    <row r="175" spans="29:30" ht="15">
      <c r="AC175" s="132"/>
      <c r="AD175" s="132"/>
    </row>
    <row r="176" spans="29:30" ht="15">
      <c r="AC176" s="132"/>
      <c r="AD176" s="132"/>
    </row>
    <row r="177" spans="29:30" ht="15">
      <c r="AC177" s="132"/>
      <c r="AD177" s="132"/>
    </row>
    <row r="178" spans="29:30" ht="15">
      <c r="AC178" s="132"/>
      <c r="AD178" s="132"/>
    </row>
    <row r="179" spans="29:30" ht="15">
      <c r="AC179" s="132"/>
      <c r="AD179" s="132"/>
    </row>
    <row r="180" spans="29:30" ht="15">
      <c r="AC180" s="132"/>
      <c r="AD180" s="132"/>
    </row>
    <row r="181" spans="29:30" ht="15">
      <c r="AC181" s="132"/>
      <c r="AD181" s="132"/>
    </row>
    <row r="182" spans="29:30" ht="15">
      <c r="AC182" s="132"/>
      <c r="AD182" s="132"/>
    </row>
    <row r="183" spans="29:30" ht="15">
      <c r="AC183" s="132"/>
      <c r="AD183" s="132"/>
    </row>
    <row r="184" spans="29:30" ht="15">
      <c r="AC184" s="132"/>
      <c r="AD184" s="132"/>
    </row>
    <row r="185" spans="29:30" ht="15">
      <c r="AC185" s="132"/>
      <c r="AD185" s="132"/>
    </row>
    <row r="186" spans="29:30" ht="15">
      <c r="AC186" s="132"/>
      <c r="AD186" s="132"/>
    </row>
    <row r="187" spans="29:30" ht="15">
      <c r="AC187" s="132"/>
      <c r="AD187" s="132"/>
    </row>
    <row r="188" spans="29:30" ht="15">
      <c r="AC188" s="132"/>
      <c r="AD188" s="132"/>
    </row>
    <row r="189" spans="29:30" ht="15">
      <c r="AC189" s="132"/>
      <c r="AD189" s="132"/>
    </row>
    <row r="190" spans="29:30" ht="15">
      <c r="AC190" s="132"/>
      <c r="AD190" s="132"/>
    </row>
    <row r="191" spans="29:30" ht="15">
      <c r="AC191" s="132"/>
      <c r="AD191" s="132"/>
    </row>
    <row r="192" spans="29:30" ht="15">
      <c r="AC192" s="132"/>
      <c r="AD192" s="132"/>
    </row>
    <row r="193" spans="29:30" ht="15">
      <c r="AC193" s="132"/>
      <c r="AD193" s="132"/>
    </row>
    <row r="194" spans="29:30" ht="15">
      <c r="AC194" s="132"/>
      <c r="AD194" s="132"/>
    </row>
    <row r="195" spans="29:30" ht="15">
      <c r="AC195" s="132"/>
      <c r="AD195" s="132"/>
    </row>
    <row r="196" spans="29:30" ht="15">
      <c r="AC196" s="132"/>
      <c r="AD196" s="132"/>
    </row>
    <row r="197" spans="29:30" ht="15">
      <c r="AC197" s="132"/>
      <c r="AD197" s="132"/>
    </row>
    <row r="198" spans="29:30" ht="15">
      <c r="AC198" s="132"/>
      <c r="AD198" s="132"/>
    </row>
    <row r="199" spans="29:30" ht="15">
      <c r="AC199" s="132"/>
      <c r="AD199" s="132"/>
    </row>
    <row r="200" spans="29:30" ht="15">
      <c r="AC200" s="132"/>
      <c r="AD200" s="132"/>
    </row>
    <row r="201" spans="29:30" ht="15">
      <c r="AC201" s="132"/>
      <c r="AD201" s="132"/>
    </row>
    <row r="202" spans="29:30" ht="15">
      <c r="AC202" s="132"/>
      <c r="AD202" s="132"/>
    </row>
    <row r="203" spans="29:30" ht="15">
      <c r="AC203" s="132"/>
      <c r="AD203" s="132"/>
    </row>
    <row r="204" spans="29:30" ht="15">
      <c r="AC204" s="132"/>
      <c r="AD204" s="132"/>
    </row>
    <row r="205" spans="29:30" ht="15">
      <c r="AC205" s="132"/>
      <c r="AD205" s="132"/>
    </row>
    <row r="206" spans="29:30" ht="15">
      <c r="AC206" s="132"/>
      <c r="AD206" s="132"/>
    </row>
    <row r="207" spans="29:30" ht="15">
      <c r="AC207" s="132"/>
      <c r="AD207" s="132"/>
    </row>
    <row r="208" spans="29:30" ht="15">
      <c r="AC208" s="132"/>
      <c r="AD208" s="132"/>
    </row>
    <row r="209" spans="29:30" ht="15">
      <c r="AC209" s="132"/>
      <c r="AD209" s="132"/>
    </row>
    <row r="210" spans="29:30" ht="15">
      <c r="AC210" s="132"/>
      <c r="AD210" s="132"/>
    </row>
    <row r="211" spans="29:30" ht="15">
      <c r="AC211" s="132"/>
      <c r="AD211" s="132"/>
    </row>
    <row r="212" spans="29:30" ht="15">
      <c r="AC212" s="132"/>
      <c r="AD212" s="132"/>
    </row>
    <row r="213" spans="29:30" ht="15">
      <c r="AC213" s="132"/>
      <c r="AD213" s="132"/>
    </row>
    <row r="214" spans="29:30" ht="15">
      <c r="AC214" s="132"/>
      <c r="AD214" s="132"/>
    </row>
    <row r="215" spans="29:30" ht="15">
      <c r="AC215" s="132"/>
      <c r="AD215" s="132"/>
    </row>
    <row r="216" spans="29:30" ht="15">
      <c r="AC216" s="132"/>
      <c r="AD216" s="132"/>
    </row>
    <row r="217" spans="29:30" ht="15">
      <c r="AC217" s="132"/>
      <c r="AD217" s="132"/>
    </row>
    <row r="218" spans="29:30" ht="15">
      <c r="AC218" s="132"/>
      <c r="AD218" s="132"/>
    </row>
    <row r="219" spans="29:30" ht="15">
      <c r="AC219" s="132"/>
      <c r="AD219" s="132"/>
    </row>
    <row r="220" spans="29:30" ht="15">
      <c r="AC220" s="132"/>
      <c r="AD220" s="132"/>
    </row>
    <row r="221" spans="29:30" ht="15">
      <c r="AC221" s="132"/>
      <c r="AD221" s="132"/>
    </row>
    <row r="222" spans="29:30" ht="15">
      <c r="AC222" s="132"/>
      <c r="AD222" s="132"/>
    </row>
    <row r="223" spans="29:30" ht="15">
      <c r="AC223" s="132"/>
      <c r="AD223" s="132"/>
    </row>
    <row r="224" spans="29:30" ht="15">
      <c r="AC224" s="132"/>
      <c r="AD224" s="132"/>
    </row>
    <row r="225" spans="29:30" ht="15">
      <c r="AC225" s="132"/>
      <c r="AD225" s="132"/>
    </row>
    <row r="226" spans="29:30" ht="15">
      <c r="AC226" s="132"/>
      <c r="AD226" s="132"/>
    </row>
    <row r="227" spans="29:30" ht="15">
      <c r="AC227" s="132"/>
      <c r="AD227" s="132"/>
    </row>
    <row r="228" spans="29:30" ht="15">
      <c r="AC228" s="132"/>
      <c r="AD228" s="132"/>
    </row>
    <row r="229" spans="29:30" ht="15">
      <c r="AC229" s="132"/>
      <c r="AD229" s="132"/>
    </row>
    <row r="230" spans="29:30" ht="15">
      <c r="AC230" s="132"/>
      <c r="AD230" s="132"/>
    </row>
    <row r="231" spans="29:30" ht="15">
      <c r="AC231" s="132"/>
      <c r="AD231" s="132"/>
    </row>
    <row r="232" spans="29:30" ht="15">
      <c r="AC232" s="132"/>
      <c r="AD232" s="132"/>
    </row>
    <row r="233" spans="29:30" ht="15">
      <c r="AC233" s="132"/>
      <c r="AD233" s="132"/>
    </row>
    <row r="234" spans="29:30" ht="15">
      <c r="AC234" s="132"/>
      <c r="AD234" s="132"/>
    </row>
    <row r="235" spans="29:30" ht="15">
      <c r="AC235" s="132"/>
      <c r="AD235" s="132"/>
    </row>
    <row r="236" spans="29:30" ht="15">
      <c r="AC236" s="132"/>
      <c r="AD236" s="132"/>
    </row>
    <row r="237" spans="29:30" ht="15">
      <c r="AC237" s="132"/>
      <c r="AD237" s="132"/>
    </row>
    <row r="238" spans="29:30" ht="15">
      <c r="AC238" s="132"/>
      <c r="AD238" s="132"/>
    </row>
  </sheetData>
  <printOptions/>
  <pageMargins left="0.75" right="0.75" top="1" bottom="1" header="0.5" footer="0.5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8"/>
  <sheetViews>
    <sheetView workbookViewId="0" topLeftCell="G1">
      <pane ySplit="1" topLeftCell="BM41" activePane="bottomLeft" state="frozen"/>
      <selection pane="topLeft" activeCell="A1" sqref="A1"/>
      <selection pane="bottomLeft" activeCell="Q58" sqref="Q58"/>
    </sheetView>
  </sheetViews>
  <sheetFormatPr defaultColWidth="9.140625" defaultRowHeight="12.75"/>
  <cols>
    <col min="1" max="1" width="14.8515625" style="151" customWidth="1"/>
    <col min="2" max="2" width="11.28125" style="186" customWidth="1"/>
    <col min="3" max="3" width="3.7109375" style="151" customWidth="1"/>
    <col min="4" max="4" width="9.8515625" style="151" customWidth="1"/>
    <col min="5" max="5" width="12.00390625" style="186" customWidth="1"/>
    <col min="6" max="6" width="4.28125" style="151" customWidth="1"/>
    <col min="7" max="7" width="8.57421875" style="151" customWidth="1"/>
    <col min="8" max="8" width="7.421875" style="186" customWidth="1"/>
    <col min="9" max="9" width="4.8515625" style="151" customWidth="1"/>
    <col min="10" max="10" width="8.7109375" style="151" customWidth="1"/>
    <col min="11" max="11" width="7.140625" style="186" customWidth="1"/>
    <col min="12" max="12" width="3.57421875" style="151" customWidth="1"/>
    <col min="13" max="13" width="8.28125" style="151" customWidth="1"/>
    <col min="14" max="14" width="4.421875" style="186" customWidth="1"/>
    <col min="15" max="15" width="3.421875" style="151" customWidth="1"/>
    <col min="16" max="16" width="9.7109375" style="151" customWidth="1"/>
    <col min="17" max="17" width="6.7109375" style="151" customWidth="1"/>
    <col min="18" max="18" width="3.7109375" style="151" customWidth="1"/>
    <col min="19" max="19" width="9.57421875" style="151" customWidth="1"/>
    <col min="20" max="20" width="12.140625" style="186" customWidth="1"/>
    <col min="21" max="21" width="4.421875" style="151" customWidth="1"/>
    <col min="22" max="22" width="9.00390625" style="151" customWidth="1"/>
    <col min="23" max="23" width="13.00390625" style="186" customWidth="1"/>
    <col min="24" max="24" width="3.7109375" style="151" customWidth="1"/>
    <col min="25" max="16384" width="9.140625" style="151" customWidth="1"/>
  </cols>
  <sheetData>
    <row r="1" spans="1:24" ht="10.5">
      <c r="A1" s="200" t="s">
        <v>304</v>
      </c>
      <c r="B1" s="201"/>
      <c r="C1" s="148"/>
      <c r="D1" s="200" t="s">
        <v>305</v>
      </c>
      <c r="E1" s="201"/>
      <c r="F1" s="149"/>
      <c r="G1" s="200" t="s">
        <v>306</v>
      </c>
      <c r="H1" s="201"/>
      <c r="I1" s="148"/>
      <c r="J1" s="200" t="s">
        <v>307</v>
      </c>
      <c r="K1" s="201"/>
      <c r="L1" s="148"/>
      <c r="M1" s="200" t="s">
        <v>308</v>
      </c>
      <c r="N1" s="201"/>
      <c r="O1" s="148"/>
      <c r="P1" s="202" t="s">
        <v>309</v>
      </c>
      <c r="Q1" s="203"/>
      <c r="R1" s="148"/>
      <c r="S1" s="200" t="s">
        <v>310</v>
      </c>
      <c r="T1" s="201"/>
      <c r="U1" s="148"/>
      <c r="V1" s="200" t="s">
        <v>311</v>
      </c>
      <c r="W1" s="201"/>
      <c r="X1" s="150"/>
    </row>
    <row r="2" spans="1:24" ht="10.5" customHeight="1">
      <c r="A2" s="152" t="s">
        <v>31</v>
      </c>
      <c r="B2" s="153" t="s">
        <v>312</v>
      </c>
      <c r="C2" s="154">
        <v>2</v>
      </c>
      <c r="D2" s="152" t="s">
        <v>45</v>
      </c>
      <c r="E2" s="153">
        <v>145</v>
      </c>
      <c r="F2" s="154">
        <v>1</v>
      </c>
      <c r="G2" s="155" t="s">
        <v>45</v>
      </c>
      <c r="H2" s="156">
        <v>156</v>
      </c>
      <c r="I2" s="154">
        <v>12</v>
      </c>
      <c r="J2" s="155" t="s">
        <v>45</v>
      </c>
      <c r="K2" s="156">
        <v>166</v>
      </c>
      <c r="L2" s="154">
        <v>2</v>
      </c>
      <c r="M2" s="152" t="s">
        <v>31</v>
      </c>
      <c r="N2" s="156" t="s">
        <v>313</v>
      </c>
      <c r="O2" s="154">
        <v>9</v>
      </c>
      <c r="P2" s="152" t="s">
        <v>31</v>
      </c>
      <c r="Q2" s="157" t="s">
        <v>314</v>
      </c>
      <c r="R2" s="154">
        <v>11</v>
      </c>
      <c r="S2" s="152" t="s">
        <v>60</v>
      </c>
      <c r="T2" s="156" t="s">
        <v>315</v>
      </c>
      <c r="U2" s="154">
        <v>1</v>
      </c>
      <c r="V2" s="152" t="s">
        <v>316</v>
      </c>
      <c r="W2" s="156" t="s">
        <v>317</v>
      </c>
      <c r="X2" s="154">
        <v>2</v>
      </c>
    </row>
    <row r="3" spans="1:24" ht="10.5" customHeight="1">
      <c r="A3" s="158" t="s">
        <v>29</v>
      </c>
      <c r="B3" s="159" t="s">
        <v>318</v>
      </c>
      <c r="C3" s="160">
        <v>1</v>
      </c>
      <c r="D3" s="161" t="s">
        <v>45</v>
      </c>
      <c r="E3" s="159">
        <v>146</v>
      </c>
      <c r="F3" s="160">
        <v>2</v>
      </c>
      <c r="G3" s="161" t="s">
        <v>31</v>
      </c>
      <c r="H3" s="162" t="s">
        <v>319</v>
      </c>
      <c r="I3" s="160">
        <v>41</v>
      </c>
      <c r="J3" s="161" t="s">
        <v>31</v>
      </c>
      <c r="K3" s="162" t="s">
        <v>320</v>
      </c>
      <c r="L3" s="160">
        <v>71</v>
      </c>
      <c r="M3" s="158" t="s">
        <v>31</v>
      </c>
      <c r="N3" s="162" t="s">
        <v>321</v>
      </c>
      <c r="O3" s="160">
        <v>4</v>
      </c>
      <c r="P3" s="158" t="s">
        <v>34</v>
      </c>
      <c r="Q3" s="163" t="s">
        <v>322</v>
      </c>
      <c r="R3" s="160">
        <v>37</v>
      </c>
      <c r="S3" s="158" t="s">
        <v>46</v>
      </c>
      <c r="T3" s="162" t="s">
        <v>323</v>
      </c>
      <c r="U3" s="160">
        <v>6</v>
      </c>
      <c r="V3" s="158" t="s">
        <v>316</v>
      </c>
      <c r="W3" s="162" t="s">
        <v>324</v>
      </c>
      <c r="X3" s="160">
        <v>2</v>
      </c>
    </row>
    <row r="4" spans="1:24" ht="10.5" customHeight="1">
      <c r="A4" s="158" t="s">
        <v>38</v>
      </c>
      <c r="B4" s="159" t="s">
        <v>325</v>
      </c>
      <c r="C4" s="160">
        <v>32</v>
      </c>
      <c r="D4" s="161" t="s">
        <v>31</v>
      </c>
      <c r="E4" s="159" t="s">
        <v>326</v>
      </c>
      <c r="F4" s="160">
        <v>11</v>
      </c>
      <c r="G4" s="158" t="s">
        <v>31</v>
      </c>
      <c r="H4" s="162" t="s">
        <v>327</v>
      </c>
      <c r="I4" s="160">
        <v>5</v>
      </c>
      <c r="J4" s="161" t="s">
        <v>31</v>
      </c>
      <c r="K4" s="162" t="s">
        <v>328</v>
      </c>
      <c r="L4" s="160">
        <v>10</v>
      </c>
      <c r="M4" s="158" t="s">
        <v>58</v>
      </c>
      <c r="N4" s="162" t="s">
        <v>329</v>
      </c>
      <c r="O4" s="160">
        <v>1</v>
      </c>
      <c r="P4" s="158" t="s">
        <v>42</v>
      </c>
      <c r="Q4" s="163" t="s">
        <v>330</v>
      </c>
      <c r="R4" s="160">
        <v>5</v>
      </c>
      <c r="S4" s="158" t="s">
        <v>46</v>
      </c>
      <c r="T4" s="162" t="s">
        <v>331</v>
      </c>
      <c r="U4" s="160">
        <v>7</v>
      </c>
      <c r="V4" s="158" t="s">
        <v>316</v>
      </c>
      <c r="W4" s="162" t="s">
        <v>332</v>
      </c>
      <c r="X4" s="160">
        <v>5</v>
      </c>
    </row>
    <row r="5" spans="1:24" ht="10.5" customHeight="1">
      <c r="A5" s="158" t="s">
        <v>38</v>
      </c>
      <c r="B5" s="159" t="s">
        <v>333</v>
      </c>
      <c r="C5" s="160">
        <v>1</v>
      </c>
      <c r="D5" s="158" t="s">
        <v>31</v>
      </c>
      <c r="E5" s="159" t="s">
        <v>334</v>
      </c>
      <c r="F5" s="160">
        <v>14</v>
      </c>
      <c r="G5" s="161" t="s">
        <v>34</v>
      </c>
      <c r="H5" s="162">
        <v>316</v>
      </c>
      <c r="I5" s="160">
        <v>6</v>
      </c>
      <c r="J5" s="158" t="s">
        <v>31</v>
      </c>
      <c r="K5" s="162" t="s">
        <v>335</v>
      </c>
      <c r="L5" s="160">
        <v>2</v>
      </c>
      <c r="M5" s="158" t="s">
        <v>34</v>
      </c>
      <c r="N5" s="162">
        <v>728</v>
      </c>
      <c r="O5" s="160">
        <v>2</v>
      </c>
      <c r="P5" s="158" t="s">
        <v>26</v>
      </c>
      <c r="Q5" s="163" t="s">
        <v>336</v>
      </c>
      <c r="R5" s="160">
        <v>150</v>
      </c>
      <c r="S5" s="158" t="s">
        <v>38</v>
      </c>
      <c r="T5" s="162" t="s">
        <v>337</v>
      </c>
      <c r="U5" s="160">
        <v>8</v>
      </c>
      <c r="V5" s="158" t="s">
        <v>29</v>
      </c>
      <c r="W5" s="162" t="s">
        <v>338</v>
      </c>
      <c r="X5" s="160">
        <v>141</v>
      </c>
    </row>
    <row r="6" spans="1:24" ht="10.5" customHeight="1">
      <c r="A6" s="158" t="s">
        <v>42</v>
      </c>
      <c r="B6" s="159" t="s">
        <v>339</v>
      </c>
      <c r="C6" s="160">
        <v>5</v>
      </c>
      <c r="D6" s="161" t="s">
        <v>29</v>
      </c>
      <c r="E6" s="159" t="s">
        <v>340</v>
      </c>
      <c r="F6" s="160">
        <v>47</v>
      </c>
      <c r="G6" s="158" t="s">
        <v>34</v>
      </c>
      <c r="H6" s="162">
        <v>318</v>
      </c>
      <c r="I6" s="160">
        <v>11</v>
      </c>
      <c r="J6" s="158" t="s">
        <v>34</v>
      </c>
      <c r="K6" s="162">
        <v>520</v>
      </c>
      <c r="L6" s="160">
        <v>4</v>
      </c>
      <c r="M6" s="158" t="s">
        <v>34</v>
      </c>
      <c r="N6" s="162">
        <v>730</v>
      </c>
      <c r="O6" s="160">
        <v>1</v>
      </c>
      <c r="P6" s="158" t="s">
        <v>26</v>
      </c>
      <c r="Q6" s="163" t="s">
        <v>341</v>
      </c>
      <c r="R6" s="160">
        <v>36</v>
      </c>
      <c r="S6" s="158" t="s">
        <v>38</v>
      </c>
      <c r="T6" s="162" t="s">
        <v>342</v>
      </c>
      <c r="U6" s="160">
        <v>2</v>
      </c>
      <c r="V6" s="158" t="s">
        <v>29</v>
      </c>
      <c r="W6" s="162" t="s">
        <v>343</v>
      </c>
      <c r="X6" s="160">
        <v>6</v>
      </c>
    </row>
    <row r="7" spans="1:24" ht="10.5" customHeight="1">
      <c r="A7" s="158" t="s">
        <v>40</v>
      </c>
      <c r="B7" s="159" t="s">
        <v>344</v>
      </c>
      <c r="C7" s="160">
        <v>1</v>
      </c>
      <c r="D7" s="158" t="s">
        <v>29</v>
      </c>
      <c r="E7" s="159" t="s">
        <v>345</v>
      </c>
      <c r="F7" s="160">
        <v>17</v>
      </c>
      <c r="G7" s="161" t="s">
        <v>34</v>
      </c>
      <c r="H7" s="162">
        <v>320</v>
      </c>
      <c r="I7" s="160">
        <v>22</v>
      </c>
      <c r="J7" s="158" t="s">
        <v>34</v>
      </c>
      <c r="K7" s="162">
        <v>523</v>
      </c>
      <c r="L7" s="160">
        <v>7</v>
      </c>
      <c r="M7" s="158" t="s">
        <v>34</v>
      </c>
      <c r="N7" s="162">
        <v>735</v>
      </c>
      <c r="O7" s="160">
        <v>2</v>
      </c>
      <c r="P7" s="158" t="s">
        <v>43</v>
      </c>
      <c r="Q7" s="163" t="s">
        <v>346</v>
      </c>
      <c r="R7" s="160">
        <v>16</v>
      </c>
      <c r="S7" s="158" t="s">
        <v>28</v>
      </c>
      <c r="T7" s="162" t="s">
        <v>347</v>
      </c>
      <c r="U7" s="160">
        <v>2</v>
      </c>
      <c r="V7" s="158" t="s">
        <v>42</v>
      </c>
      <c r="W7" s="162" t="s">
        <v>348</v>
      </c>
      <c r="X7" s="160">
        <v>8</v>
      </c>
    </row>
    <row r="8" spans="1:24" ht="10.5" customHeight="1">
      <c r="A8" s="158" t="s">
        <v>40</v>
      </c>
      <c r="B8" s="159" t="s">
        <v>349</v>
      </c>
      <c r="C8" s="160">
        <v>13</v>
      </c>
      <c r="D8" s="161" t="s">
        <v>38</v>
      </c>
      <c r="E8" s="159" t="s">
        <v>350</v>
      </c>
      <c r="F8" s="160">
        <v>31</v>
      </c>
      <c r="G8" s="161" t="s">
        <v>34</v>
      </c>
      <c r="H8" s="162">
        <v>323</v>
      </c>
      <c r="I8" s="160">
        <v>5</v>
      </c>
      <c r="J8" s="161" t="s">
        <v>34</v>
      </c>
      <c r="K8" s="162">
        <v>528</v>
      </c>
      <c r="L8" s="160">
        <v>8</v>
      </c>
      <c r="M8" s="158" t="s">
        <v>34</v>
      </c>
      <c r="N8" s="162">
        <v>740</v>
      </c>
      <c r="O8" s="160">
        <v>4</v>
      </c>
      <c r="P8" s="158" t="s">
        <v>37</v>
      </c>
      <c r="Q8" s="163" t="s">
        <v>351</v>
      </c>
      <c r="R8" s="160">
        <v>27</v>
      </c>
      <c r="S8" s="158" t="s">
        <v>61</v>
      </c>
      <c r="T8" s="162" t="s">
        <v>352</v>
      </c>
      <c r="U8" s="160">
        <v>1</v>
      </c>
      <c r="V8" s="158" t="s">
        <v>51</v>
      </c>
      <c r="W8" s="162" t="s">
        <v>353</v>
      </c>
      <c r="X8" s="160">
        <v>1</v>
      </c>
    </row>
    <row r="9" spans="1:24" ht="10.5" customHeight="1">
      <c r="A9" s="158" t="s">
        <v>40</v>
      </c>
      <c r="B9" s="159" t="s">
        <v>354</v>
      </c>
      <c r="C9" s="160">
        <v>2</v>
      </c>
      <c r="D9" s="161" t="s">
        <v>42</v>
      </c>
      <c r="E9" s="159" t="s">
        <v>355</v>
      </c>
      <c r="F9" s="160">
        <v>10</v>
      </c>
      <c r="G9" s="158" t="s">
        <v>34</v>
      </c>
      <c r="H9" s="162">
        <v>325</v>
      </c>
      <c r="I9" s="160">
        <v>1</v>
      </c>
      <c r="J9" s="158" t="s">
        <v>34</v>
      </c>
      <c r="K9" s="162">
        <v>530</v>
      </c>
      <c r="L9" s="160">
        <v>8</v>
      </c>
      <c r="M9" s="158" t="s">
        <v>34</v>
      </c>
      <c r="N9" s="162">
        <v>750</v>
      </c>
      <c r="O9" s="160">
        <v>1</v>
      </c>
      <c r="P9" s="158" t="s">
        <v>32</v>
      </c>
      <c r="Q9" s="163" t="s">
        <v>356</v>
      </c>
      <c r="R9" s="160">
        <v>37</v>
      </c>
      <c r="S9" s="158" t="s">
        <v>48</v>
      </c>
      <c r="T9" s="162" t="s">
        <v>357</v>
      </c>
      <c r="U9" s="160">
        <v>4</v>
      </c>
      <c r="V9" s="158" t="s">
        <v>51</v>
      </c>
      <c r="W9" s="162" t="s">
        <v>358</v>
      </c>
      <c r="X9" s="160">
        <v>3</v>
      </c>
    </row>
    <row r="10" spans="1:24" ht="10.5" customHeight="1">
      <c r="A10" s="158" t="s">
        <v>28</v>
      </c>
      <c r="B10" s="159" t="s">
        <v>359</v>
      </c>
      <c r="C10" s="160">
        <v>4</v>
      </c>
      <c r="D10" s="158" t="s">
        <v>40</v>
      </c>
      <c r="E10" s="159" t="s">
        <v>360</v>
      </c>
      <c r="F10" s="160">
        <v>4</v>
      </c>
      <c r="G10" s="158" t="s">
        <v>34</v>
      </c>
      <c r="H10" s="162">
        <v>328</v>
      </c>
      <c r="I10" s="160">
        <v>2</v>
      </c>
      <c r="J10" s="158" t="s">
        <v>34</v>
      </c>
      <c r="K10" s="162">
        <v>535</v>
      </c>
      <c r="L10" s="160">
        <v>1</v>
      </c>
      <c r="M10" s="158" t="s">
        <v>316</v>
      </c>
      <c r="N10" s="162" t="s">
        <v>361</v>
      </c>
      <c r="O10" s="160">
        <v>43</v>
      </c>
      <c r="P10" s="158" t="s">
        <v>19</v>
      </c>
      <c r="Q10" s="163" t="s">
        <v>362</v>
      </c>
      <c r="R10" s="160">
        <v>29</v>
      </c>
      <c r="S10" s="158" t="s">
        <v>62</v>
      </c>
      <c r="T10" s="162" t="s">
        <v>363</v>
      </c>
      <c r="U10" s="160">
        <v>1</v>
      </c>
      <c r="V10" s="158" t="s">
        <v>51</v>
      </c>
      <c r="W10" s="162" t="s">
        <v>364</v>
      </c>
      <c r="X10" s="160">
        <v>1</v>
      </c>
    </row>
    <row r="11" spans="1:24" ht="10.5" customHeight="1">
      <c r="A11" s="158" t="s">
        <v>28</v>
      </c>
      <c r="B11" s="159" t="s">
        <v>365</v>
      </c>
      <c r="C11" s="160">
        <v>1</v>
      </c>
      <c r="D11" s="158" t="s">
        <v>40</v>
      </c>
      <c r="E11" s="159" t="s">
        <v>366</v>
      </c>
      <c r="F11" s="160">
        <v>2</v>
      </c>
      <c r="G11" s="158" t="s">
        <v>34</v>
      </c>
      <c r="H11" s="162">
        <v>330</v>
      </c>
      <c r="I11" s="160">
        <v>7</v>
      </c>
      <c r="J11" s="158" t="s">
        <v>34</v>
      </c>
      <c r="K11" s="162">
        <v>540</v>
      </c>
      <c r="L11" s="160">
        <v>1</v>
      </c>
      <c r="M11" s="158" t="s">
        <v>316</v>
      </c>
      <c r="N11" s="162" t="s">
        <v>367</v>
      </c>
      <c r="O11" s="160">
        <v>2</v>
      </c>
      <c r="P11" s="164"/>
      <c r="Q11" s="165"/>
      <c r="R11" s="166"/>
      <c r="S11" s="158" t="s">
        <v>54</v>
      </c>
      <c r="T11" s="162" t="s">
        <v>368</v>
      </c>
      <c r="U11" s="160">
        <v>3</v>
      </c>
      <c r="V11" s="158" t="s">
        <v>40</v>
      </c>
      <c r="W11" s="162" t="s">
        <v>369</v>
      </c>
      <c r="X11" s="160">
        <v>5</v>
      </c>
    </row>
    <row r="12" spans="1:24" ht="10.5" customHeight="1">
      <c r="A12" s="158" t="s">
        <v>28</v>
      </c>
      <c r="B12" s="159" t="s">
        <v>370</v>
      </c>
      <c r="C12" s="160">
        <v>4</v>
      </c>
      <c r="D12" s="158" t="s">
        <v>28</v>
      </c>
      <c r="E12" s="159" t="s">
        <v>371</v>
      </c>
      <c r="F12" s="160">
        <v>3</v>
      </c>
      <c r="G12" s="161" t="s">
        <v>316</v>
      </c>
      <c r="H12" s="162" t="s">
        <v>372</v>
      </c>
      <c r="I12" s="160">
        <v>5</v>
      </c>
      <c r="J12" s="158" t="s">
        <v>34</v>
      </c>
      <c r="K12" s="162" t="s">
        <v>373</v>
      </c>
      <c r="L12" s="160">
        <v>2</v>
      </c>
      <c r="M12" s="158" t="s">
        <v>316</v>
      </c>
      <c r="N12" s="162" t="s">
        <v>374</v>
      </c>
      <c r="O12" s="160">
        <v>1</v>
      </c>
      <c r="P12" s="164"/>
      <c r="Q12" s="165"/>
      <c r="R12" s="166"/>
      <c r="S12" s="158" t="s">
        <v>54</v>
      </c>
      <c r="T12" s="162" t="s">
        <v>375</v>
      </c>
      <c r="U12" s="160">
        <v>1</v>
      </c>
      <c r="V12" s="158" t="s">
        <v>40</v>
      </c>
      <c r="W12" s="162" t="s">
        <v>376</v>
      </c>
      <c r="X12" s="160">
        <v>2</v>
      </c>
    </row>
    <row r="13" spans="1:24" ht="10.5" customHeight="1">
      <c r="A13" s="158" t="s">
        <v>26</v>
      </c>
      <c r="B13" s="159" t="s">
        <v>377</v>
      </c>
      <c r="C13" s="160">
        <v>3</v>
      </c>
      <c r="D13" s="161" t="s">
        <v>28</v>
      </c>
      <c r="E13" s="159" t="s">
        <v>378</v>
      </c>
      <c r="F13" s="160">
        <v>186</v>
      </c>
      <c r="G13" s="158" t="s">
        <v>316</v>
      </c>
      <c r="H13" s="162" t="s">
        <v>379</v>
      </c>
      <c r="I13" s="160">
        <v>8</v>
      </c>
      <c r="J13" s="158" t="s">
        <v>34</v>
      </c>
      <c r="K13" s="162" t="s">
        <v>380</v>
      </c>
      <c r="L13" s="160">
        <v>1</v>
      </c>
      <c r="M13" s="158" t="s">
        <v>28</v>
      </c>
      <c r="N13" s="162" t="s">
        <v>381</v>
      </c>
      <c r="O13" s="160">
        <v>1</v>
      </c>
      <c r="P13" s="164"/>
      <c r="Q13" s="165"/>
      <c r="R13" s="166"/>
      <c r="S13" s="158" t="s">
        <v>382</v>
      </c>
      <c r="T13" s="162" t="s">
        <v>383</v>
      </c>
      <c r="U13" s="160">
        <v>9</v>
      </c>
      <c r="V13" s="158" t="s">
        <v>40</v>
      </c>
      <c r="W13" s="162" t="s">
        <v>384</v>
      </c>
      <c r="X13" s="160">
        <v>1</v>
      </c>
    </row>
    <row r="14" spans="1:24" ht="10.5" customHeight="1">
      <c r="A14" s="158" t="s">
        <v>36</v>
      </c>
      <c r="B14" s="159" t="s">
        <v>385</v>
      </c>
      <c r="C14" s="160">
        <v>9</v>
      </c>
      <c r="D14" s="161" t="s">
        <v>26</v>
      </c>
      <c r="E14" s="159" t="s">
        <v>386</v>
      </c>
      <c r="F14" s="160">
        <v>57</v>
      </c>
      <c r="G14" s="158" t="s">
        <v>29</v>
      </c>
      <c r="H14" s="162" t="s">
        <v>387</v>
      </c>
      <c r="I14" s="160">
        <v>4</v>
      </c>
      <c r="J14" s="161" t="s">
        <v>59</v>
      </c>
      <c r="K14" s="162" t="s">
        <v>388</v>
      </c>
      <c r="L14" s="160">
        <v>1</v>
      </c>
      <c r="M14" s="158" t="s">
        <v>26</v>
      </c>
      <c r="N14" s="162" t="s">
        <v>389</v>
      </c>
      <c r="O14" s="160">
        <v>4</v>
      </c>
      <c r="P14" s="164"/>
      <c r="Q14" s="165"/>
      <c r="R14" s="166"/>
      <c r="S14" s="158" t="s">
        <v>382</v>
      </c>
      <c r="T14" s="162" t="s">
        <v>390</v>
      </c>
      <c r="U14" s="160">
        <v>33</v>
      </c>
      <c r="V14" s="158" t="s">
        <v>28</v>
      </c>
      <c r="W14" s="162" t="s">
        <v>391</v>
      </c>
      <c r="X14" s="160">
        <v>1</v>
      </c>
    </row>
    <row r="15" spans="1:24" ht="10.5" customHeight="1">
      <c r="A15" s="158" t="s">
        <v>55</v>
      </c>
      <c r="B15" s="159" t="s">
        <v>392</v>
      </c>
      <c r="C15" s="160">
        <v>3</v>
      </c>
      <c r="D15" s="158" t="s">
        <v>26</v>
      </c>
      <c r="E15" s="159" t="s">
        <v>393</v>
      </c>
      <c r="F15" s="160">
        <v>2</v>
      </c>
      <c r="G15" s="161" t="s">
        <v>38</v>
      </c>
      <c r="H15" s="162" t="s">
        <v>394</v>
      </c>
      <c r="I15" s="160">
        <v>3</v>
      </c>
      <c r="J15" s="158" t="s">
        <v>316</v>
      </c>
      <c r="K15" s="162" t="s">
        <v>395</v>
      </c>
      <c r="L15" s="160">
        <v>1</v>
      </c>
      <c r="M15" s="158" t="s">
        <v>47</v>
      </c>
      <c r="N15" s="162" t="s">
        <v>396</v>
      </c>
      <c r="O15" s="160">
        <v>1</v>
      </c>
      <c r="P15" s="164"/>
      <c r="Q15" s="165"/>
      <c r="R15" s="166"/>
      <c r="S15" s="158" t="s">
        <v>382</v>
      </c>
      <c r="T15" s="162" t="s">
        <v>397</v>
      </c>
      <c r="U15" s="160">
        <v>10</v>
      </c>
      <c r="V15" s="158" t="s">
        <v>28</v>
      </c>
      <c r="W15" s="162" t="s">
        <v>398</v>
      </c>
      <c r="X15" s="160">
        <v>1</v>
      </c>
    </row>
    <row r="16" spans="1:24" ht="10.5" customHeight="1">
      <c r="A16" s="158" t="s">
        <v>30</v>
      </c>
      <c r="B16" s="159" t="s">
        <v>399</v>
      </c>
      <c r="C16" s="160">
        <v>11</v>
      </c>
      <c r="D16" s="158" t="s">
        <v>48</v>
      </c>
      <c r="E16" s="159" t="s">
        <v>400</v>
      </c>
      <c r="F16" s="160">
        <v>1</v>
      </c>
      <c r="G16" s="158" t="s">
        <v>40</v>
      </c>
      <c r="H16" s="162" t="s">
        <v>401</v>
      </c>
      <c r="I16" s="160">
        <v>9</v>
      </c>
      <c r="J16" s="161" t="s">
        <v>316</v>
      </c>
      <c r="K16" s="162" t="s">
        <v>402</v>
      </c>
      <c r="L16" s="160">
        <v>43</v>
      </c>
      <c r="M16" s="158" t="s">
        <v>37</v>
      </c>
      <c r="N16" s="162" t="s">
        <v>403</v>
      </c>
      <c r="O16" s="160">
        <v>4</v>
      </c>
      <c r="P16" s="164"/>
      <c r="Q16" s="165"/>
      <c r="R16" s="166"/>
      <c r="S16" s="158" t="s">
        <v>36</v>
      </c>
      <c r="T16" s="162" t="s">
        <v>404</v>
      </c>
      <c r="U16" s="160">
        <v>1</v>
      </c>
      <c r="V16" s="158" t="s">
        <v>28</v>
      </c>
      <c r="W16" s="162" t="s">
        <v>405</v>
      </c>
      <c r="X16" s="160">
        <v>20</v>
      </c>
    </row>
    <row r="17" spans="1:24" ht="10.5" customHeight="1">
      <c r="A17" s="158" t="s">
        <v>20</v>
      </c>
      <c r="B17" s="159" t="s">
        <v>406</v>
      </c>
      <c r="C17" s="160">
        <v>17</v>
      </c>
      <c r="D17" s="161" t="s">
        <v>36</v>
      </c>
      <c r="E17" s="159" t="s">
        <v>407</v>
      </c>
      <c r="F17" s="160">
        <v>17</v>
      </c>
      <c r="G17" s="161" t="s">
        <v>28</v>
      </c>
      <c r="H17" s="162" t="s">
        <v>408</v>
      </c>
      <c r="I17" s="160">
        <v>7</v>
      </c>
      <c r="J17" s="158" t="s">
        <v>38</v>
      </c>
      <c r="K17" s="162" t="s">
        <v>409</v>
      </c>
      <c r="L17" s="160">
        <v>3</v>
      </c>
      <c r="M17" s="158" t="s">
        <v>37</v>
      </c>
      <c r="N17" s="162" t="s">
        <v>410</v>
      </c>
      <c r="O17" s="160">
        <v>4</v>
      </c>
      <c r="P17" s="164"/>
      <c r="Q17" s="165"/>
      <c r="R17" s="166"/>
      <c r="S17" s="158" t="s">
        <v>36</v>
      </c>
      <c r="T17" s="162" t="s">
        <v>411</v>
      </c>
      <c r="U17" s="160">
        <v>25</v>
      </c>
      <c r="V17" s="158" t="s">
        <v>28</v>
      </c>
      <c r="W17" s="162" t="s">
        <v>412</v>
      </c>
      <c r="X17" s="160">
        <v>2</v>
      </c>
    </row>
    <row r="18" spans="1:28" ht="10.5" customHeight="1">
      <c r="A18" s="158" t="s">
        <v>20</v>
      </c>
      <c r="B18" s="159" t="s">
        <v>413</v>
      </c>
      <c r="C18" s="160">
        <v>10</v>
      </c>
      <c r="D18" s="158" t="s">
        <v>36</v>
      </c>
      <c r="E18" s="159" t="s">
        <v>414</v>
      </c>
      <c r="F18" s="160">
        <v>19</v>
      </c>
      <c r="G18" s="161" t="s">
        <v>28</v>
      </c>
      <c r="H18" s="162" t="s">
        <v>415</v>
      </c>
      <c r="I18" s="160">
        <v>12</v>
      </c>
      <c r="J18" s="158" t="s">
        <v>28</v>
      </c>
      <c r="K18" s="162" t="s">
        <v>416</v>
      </c>
      <c r="L18" s="160">
        <v>1</v>
      </c>
      <c r="M18" s="158" t="s">
        <v>56</v>
      </c>
      <c r="N18" s="162" t="s">
        <v>417</v>
      </c>
      <c r="O18" s="160">
        <v>2</v>
      </c>
      <c r="P18" s="164"/>
      <c r="Q18" s="165"/>
      <c r="R18" s="166"/>
      <c r="S18" s="158" t="s">
        <v>43</v>
      </c>
      <c r="T18" s="162" t="s">
        <v>418</v>
      </c>
      <c r="U18" s="160">
        <v>3</v>
      </c>
      <c r="V18" s="158" t="s">
        <v>44</v>
      </c>
      <c r="W18" s="162">
        <v>3221</v>
      </c>
      <c r="X18" s="160">
        <v>2</v>
      </c>
      <c r="Z18" s="167"/>
      <c r="AA18" s="167"/>
      <c r="AB18" s="167"/>
    </row>
    <row r="19" spans="1:28" ht="10.5" customHeight="1">
      <c r="A19" s="158" t="s">
        <v>20</v>
      </c>
      <c r="B19" s="159" t="s">
        <v>419</v>
      </c>
      <c r="C19" s="160">
        <v>1</v>
      </c>
      <c r="D19" s="161" t="s">
        <v>25</v>
      </c>
      <c r="E19" s="159">
        <v>323</v>
      </c>
      <c r="F19" s="160">
        <v>52</v>
      </c>
      <c r="G19" s="158" t="s">
        <v>44</v>
      </c>
      <c r="H19" s="162">
        <v>2217</v>
      </c>
      <c r="I19" s="160">
        <v>4</v>
      </c>
      <c r="J19" s="158" t="s">
        <v>26</v>
      </c>
      <c r="K19" s="162" t="s">
        <v>420</v>
      </c>
      <c r="L19" s="160">
        <v>4</v>
      </c>
      <c r="M19" s="158" t="s">
        <v>22</v>
      </c>
      <c r="N19" s="162" t="s">
        <v>421</v>
      </c>
      <c r="O19" s="160">
        <v>16</v>
      </c>
      <c r="P19" s="164"/>
      <c r="Q19" s="165"/>
      <c r="R19" s="166"/>
      <c r="S19" s="158" t="s">
        <v>43</v>
      </c>
      <c r="T19" s="162" t="s">
        <v>422</v>
      </c>
      <c r="U19" s="160">
        <v>3</v>
      </c>
      <c r="V19" s="158" t="s">
        <v>44</v>
      </c>
      <c r="W19" s="162">
        <v>32214</v>
      </c>
      <c r="X19" s="160">
        <v>5</v>
      </c>
      <c r="Z19" s="167"/>
      <c r="AA19" s="167"/>
      <c r="AB19" s="167"/>
    </row>
    <row r="20" spans="1:28" ht="10.5" customHeight="1">
      <c r="A20" s="158" t="s">
        <v>24</v>
      </c>
      <c r="B20" s="159">
        <v>106</v>
      </c>
      <c r="C20" s="160">
        <v>3</v>
      </c>
      <c r="D20" s="161" t="s">
        <v>25</v>
      </c>
      <c r="E20" s="159" t="s">
        <v>423</v>
      </c>
      <c r="F20" s="160">
        <v>76</v>
      </c>
      <c r="G20" s="158" t="s">
        <v>44</v>
      </c>
      <c r="H20" s="162">
        <v>2752</v>
      </c>
      <c r="I20" s="160">
        <v>2</v>
      </c>
      <c r="J20" s="158" t="s">
        <v>48</v>
      </c>
      <c r="K20" s="162" t="s">
        <v>424</v>
      </c>
      <c r="L20" s="160">
        <v>1</v>
      </c>
      <c r="M20" s="158" t="s">
        <v>22</v>
      </c>
      <c r="N20" s="162" t="s">
        <v>425</v>
      </c>
      <c r="O20" s="160">
        <v>1</v>
      </c>
      <c r="P20" s="164"/>
      <c r="Q20" s="165"/>
      <c r="R20" s="166"/>
      <c r="S20" s="158" t="s">
        <v>37</v>
      </c>
      <c r="T20" s="162" t="s">
        <v>426</v>
      </c>
      <c r="U20" s="160">
        <v>7</v>
      </c>
      <c r="V20" s="158" t="s">
        <v>44</v>
      </c>
      <c r="W20" s="162">
        <v>322174</v>
      </c>
      <c r="X20" s="160">
        <v>1</v>
      </c>
      <c r="Z20" s="167"/>
      <c r="AA20" s="167"/>
      <c r="AB20" s="167"/>
    </row>
    <row r="21" spans="1:24" ht="10.5" customHeight="1">
      <c r="A21" s="158" t="s">
        <v>24</v>
      </c>
      <c r="B21" s="159">
        <v>206</v>
      </c>
      <c r="C21" s="160">
        <v>140</v>
      </c>
      <c r="D21" s="161" t="s">
        <v>22</v>
      </c>
      <c r="E21" s="159" t="s">
        <v>427</v>
      </c>
      <c r="F21" s="160">
        <v>9</v>
      </c>
      <c r="G21" s="161" t="s">
        <v>44</v>
      </c>
      <c r="H21" s="162">
        <v>3110</v>
      </c>
      <c r="I21" s="160">
        <v>7</v>
      </c>
      <c r="J21" s="158" t="s">
        <v>48</v>
      </c>
      <c r="K21" s="162" t="s">
        <v>428</v>
      </c>
      <c r="L21" s="160">
        <v>1</v>
      </c>
      <c r="M21" s="158" t="s">
        <v>22</v>
      </c>
      <c r="N21" s="162" t="s">
        <v>429</v>
      </c>
      <c r="O21" s="160">
        <v>8</v>
      </c>
      <c r="P21" s="164"/>
      <c r="Q21" s="165"/>
      <c r="R21" s="166"/>
      <c r="S21" s="158" t="s">
        <v>22</v>
      </c>
      <c r="T21" s="162" t="s">
        <v>430</v>
      </c>
      <c r="U21" s="160">
        <v>7</v>
      </c>
      <c r="V21" s="158" t="s">
        <v>26</v>
      </c>
      <c r="W21" s="162" t="s">
        <v>431</v>
      </c>
      <c r="X21" s="160">
        <v>5</v>
      </c>
    </row>
    <row r="22" spans="1:24" ht="10.5" customHeight="1">
      <c r="A22" s="158" t="s">
        <v>18</v>
      </c>
      <c r="B22" s="159" t="s">
        <v>432</v>
      </c>
      <c r="C22" s="160">
        <v>33</v>
      </c>
      <c r="D22" s="158" t="s">
        <v>22</v>
      </c>
      <c r="E22" s="159" t="s">
        <v>433</v>
      </c>
      <c r="F22" s="160">
        <v>29</v>
      </c>
      <c r="G22" s="161" t="s">
        <v>26</v>
      </c>
      <c r="H22" s="162" t="s">
        <v>434</v>
      </c>
      <c r="I22" s="160">
        <v>40</v>
      </c>
      <c r="J22" s="161" t="s">
        <v>47</v>
      </c>
      <c r="K22" s="162" t="s">
        <v>435</v>
      </c>
      <c r="L22" s="160">
        <v>12</v>
      </c>
      <c r="M22" s="158" t="s">
        <v>22</v>
      </c>
      <c r="N22" s="162" t="s">
        <v>436</v>
      </c>
      <c r="O22" s="160">
        <v>37</v>
      </c>
      <c r="P22" s="164"/>
      <c r="Q22" s="165"/>
      <c r="R22" s="166"/>
      <c r="S22" s="158" t="s">
        <v>22</v>
      </c>
      <c r="T22" s="162" t="s">
        <v>437</v>
      </c>
      <c r="U22" s="160">
        <v>3</v>
      </c>
      <c r="V22" s="158" t="s">
        <v>48</v>
      </c>
      <c r="W22" s="162" t="s">
        <v>438</v>
      </c>
      <c r="X22" s="160">
        <v>1</v>
      </c>
    </row>
    <row r="23" spans="1:24" ht="10.5" customHeight="1">
      <c r="A23" s="158" t="s">
        <v>18</v>
      </c>
      <c r="B23" s="159" t="s">
        <v>439</v>
      </c>
      <c r="C23" s="160">
        <v>2</v>
      </c>
      <c r="D23" s="158" t="s">
        <v>22</v>
      </c>
      <c r="E23" s="159" t="s">
        <v>440</v>
      </c>
      <c r="F23" s="160">
        <v>5</v>
      </c>
      <c r="G23" s="161" t="s">
        <v>37</v>
      </c>
      <c r="H23" s="162" t="s">
        <v>441</v>
      </c>
      <c r="I23" s="160">
        <v>41</v>
      </c>
      <c r="J23" s="158" t="s">
        <v>36</v>
      </c>
      <c r="K23" s="162" t="s">
        <v>442</v>
      </c>
      <c r="L23" s="160">
        <v>16</v>
      </c>
      <c r="M23" s="158" t="s">
        <v>22</v>
      </c>
      <c r="N23" s="162" t="s">
        <v>443</v>
      </c>
      <c r="O23" s="160">
        <v>2</v>
      </c>
      <c r="P23" s="164"/>
      <c r="Q23" s="165"/>
      <c r="R23" s="166"/>
      <c r="S23" s="158" t="s">
        <v>22</v>
      </c>
      <c r="T23" s="162" t="s">
        <v>444</v>
      </c>
      <c r="U23" s="160">
        <v>37</v>
      </c>
      <c r="V23" s="158" t="s">
        <v>48</v>
      </c>
      <c r="W23" s="162" t="s">
        <v>445</v>
      </c>
      <c r="X23" s="160">
        <v>4</v>
      </c>
    </row>
    <row r="24" spans="1:24" ht="10.5" customHeight="1">
      <c r="A24" s="158" t="s">
        <v>39</v>
      </c>
      <c r="B24" s="159" t="s">
        <v>446</v>
      </c>
      <c r="C24" s="160">
        <v>1</v>
      </c>
      <c r="D24" s="158" t="s">
        <v>22</v>
      </c>
      <c r="E24" s="159" t="s">
        <v>447</v>
      </c>
      <c r="F24" s="160">
        <v>1</v>
      </c>
      <c r="G24" s="161" t="s">
        <v>25</v>
      </c>
      <c r="H24" s="162">
        <v>626</v>
      </c>
      <c r="I24" s="160">
        <v>145</v>
      </c>
      <c r="J24" s="158" t="s">
        <v>63</v>
      </c>
      <c r="K24" s="162" t="s">
        <v>448</v>
      </c>
      <c r="L24" s="160">
        <v>1</v>
      </c>
      <c r="M24" s="158" t="s">
        <v>22</v>
      </c>
      <c r="N24" s="162" t="s">
        <v>449</v>
      </c>
      <c r="O24" s="160">
        <v>15</v>
      </c>
      <c r="P24" s="164"/>
      <c r="Q24" s="165"/>
      <c r="R24" s="166"/>
      <c r="S24" s="158" t="s">
        <v>22</v>
      </c>
      <c r="T24" s="162" t="s">
        <v>450</v>
      </c>
      <c r="U24" s="160">
        <v>16</v>
      </c>
      <c r="V24" s="158" t="s">
        <v>36</v>
      </c>
      <c r="W24" s="162" t="s">
        <v>451</v>
      </c>
      <c r="X24" s="160">
        <v>5</v>
      </c>
    </row>
    <row r="25" spans="1:24" ht="10.5" customHeight="1">
      <c r="A25" s="158" t="s">
        <v>39</v>
      </c>
      <c r="B25" s="159" t="s">
        <v>452</v>
      </c>
      <c r="C25" s="160">
        <v>1</v>
      </c>
      <c r="D25" s="158" t="s">
        <v>23</v>
      </c>
      <c r="E25" s="159" t="s">
        <v>453</v>
      </c>
      <c r="F25" s="160">
        <v>3</v>
      </c>
      <c r="G25" s="158" t="s">
        <v>22</v>
      </c>
      <c r="H25" s="162" t="s">
        <v>454</v>
      </c>
      <c r="I25" s="160">
        <v>1</v>
      </c>
      <c r="J25" s="158" t="s">
        <v>37</v>
      </c>
      <c r="K25" s="162" t="s">
        <v>455</v>
      </c>
      <c r="L25" s="160">
        <v>13</v>
      </c>
      <c r="M25" s="158" t="s">
        <v>22</v>
      </c>
      <c r="N25" s="162" t="s">
        <v>456</v>
      </c>
      <c r="O25" s="160">
        <v>1</v>
      </c>
      <c r="P25" s="164"/>
      <c r="Q25" s="165"/>
      <c r="R25" s="166"/>
      <c r="S25" s="158" t="s">
        <v>22</v>
      </c>
      <c r="T25" s="162" t="s">
        <v>457</v>
      </c>
      <c r="U25" s="160">
        <v>35</v>
      </c>
      <c r="V25" s="158" t="s">
        <v>36</v>
      </c>
      <c r="W25" s="162" t="s">
        <v>458</v>
      </c>
      <c r="X25" s="160">
        <v>8</v>
      </c>
    </row>
    <row r="26" spans="1:24" ht="10.5" customHeight="1">
      <c r="A26" s="158" t="s">
        <v>35</v>
      </c>
      <c r="B26" s="159" t="s">
        <v>459</v>
      </c>
      <c r="C26" s="160">
        <v>37</v>
      </c>
      <c r="D26" s="161" t="s">
        <v>23</v>
      </c>
      <c r="E26" s="159" t="s">
        <v>460</v>
      </c>
      <c r="F26" s="160">
        <v>18</v>
      </c>
      <c r="G26" s="158" t="s">
        <v>22</v>
      </c>
      <c r="H26" s="162" t="s">
        <v>461</v>
      </c>
      <c r="I26" s="160">
        <v>18</v>
      </c>
      <c r="J26" s="158" t="s">
        <v>64</v>
      </c>
      <c r="K26" s="162" t="s">
        <v>462</v>
      </c>
      <c r="L26" s="160">
        <v>1</v>
      </c>
      <c r="M26" s="158" t="s">
        <v>22</v>
      </c>
      <c r="N26" s="162" t="s">
        <v>463</v>
      </c>
      <c r="O26" s="160">
        <v>1</v>
      </c>
      <c r="P26" s="164"/>
      <c r="Q26" s="165"/>
      <c r="R26" s="166"/>
      <c r="S26" s="158" t="s">
        <v>22</v>
      </c>
      <c r="T26" s="162" t="s">
        <v>464</v>
      </c>
      <c r="U26" s="160">
        <v>13</v>
      </c>
      <c r="V26" s="158" t="s">
        <v>25</v>
      </c>
      <c r="W26" s="162" t="s">
        <v>465</v>
      </c>
      <c r="X26" s="160">
        <v>1</v>
      </c>
    </row>
    <row r="27" spans="1:24" ht="10.5" customHeight="1">
      <c r="A27" s="158" t="s">
        <v>35</v>
      </c>
      <c r="B27" s="159" t="s">
        <v>466</v>
      </c>
      <c r="C27" s="160">
        <v>20</v>
      </c>
      <c r="D27" s="158" t="s">
        <v>66</v>
      </c>
      <c r="E27" s="159">
        <v>214145</v>
      </c>
      <c r="F27" s="160">
        <v>1</v>
      </c>
      <c r="G27" s="158" t="s">
        <v>22</v>
      </c>
      <c r="H27" s="162" t="s">
        <v>467</v>
      </c>
      <c r="I27" s="160">
        <v>4</v>
      </c>
      <c r="J27" s="161" t="s">
        <v>25</v>
      </c>
      <c r="K27" s="162" t="s">
        <v>468</v>
      </c>
      <c r="L27" s="160">
        <v>6</v>
      </c>
      <c r="M27" s="158" t="s">
        <v>19</v>
      </c>
      <c r="N27" s="162" t="s">
        <v>469</v>
      </c>
      <c r="O27" s="160">
        <v>2</v>
      </c>
      <c r="P27" s="164"/>
      <c r="Q27" s="165"/>
      <c r="R27" s="166"/>
      <c r="S27" s="158" t="s">
        <v>22</v>
      </c>
      <c r="T27" s="162" t="s">
        <v>470</v>
      </c>
      <c r="U27" s="160">
        <v>1</v>
      </c>
      <c r="V27" s="158" t="s">
        <v>25</v>
      </c>
      <c r="W27" s="162" t="s">
        <v>471</v>
      </c>
      <c r="X27" s="160">
        <v>8</v>
      </c>
    </row>
    <row r="28" spans="1:24" ht="10.5" customHeight="1">
      <c r="A28" s="158" t="s">
        <v>35</v>
      </c>
      <c r="B28" s="159" t="s">
        <v>472</v>
      </c>
      <c r="C28" s="160">
        <v>9</v>
      </c>
      <c r="D28" s="161" t="s">
        <v>30</v>
      </c>
      <c r="E28" s="159" t="s">
        <v>473</v>
      </c>
      <c r="F28" s="160">
        <v>72</v>
      </c>
      <c r="G28" s="158" t="s">
        <v>22</v>
      </c>
      <c r="H28" s="162" t="s">
        <v>474</v>
      </c>
      <c r="I28" s="160">
        <v>21</v>
      </c>
      <c r="J28" s="158" t="s">
        <v>22</v>
      </c>
      <c r="K28" s="162" t="s">
        <v>475</v>
      </c>
      <c r="L28" s="160">
        <v>7</v>
      </c>
      <c r="M28" s="164"/>
      <c r="N28" s="168"/>
      <c r="O28" s="166"/>
      <c r="P28" s="164"/>
      <c r="Q28" s="165"/>
      <c r="R28" s="166"/>
      <c r="S28" s="158" t="s">
        <v>23</v>
      </c>
      <c r="T28" s="162" t="s">
        <v>476</v>
      </c>
      <c r="U28" s="160">
        <v>167</v>
      </c>
      <c r="V28" s="158" t="s">
        <v>25</v>
      </c>
      <c r="W28" s="162" t="s">
        <v>477</v>
      </c>
      <c r="X28" s="160">
        <v>23</v>
      </c>
    </row>
    <row r="29" spans="1:24" ht="10.5" customHeight="1">
      <c r="A29" s="158" t="s">
        <v>19</v>
      </c>
      <c r="B29" s="159" t="s">
        <v>478</v>
      </c>
      <c r="C29" s="160">
        <v>49</v>
      </c>
      <c r="D29" s="161" t="s">
        <v>20</v>
      </c>
      <c r="E29" s="159" t="s">
        <v>479</v>
      </c>
      <c r="F29" s="160">
        <v>325</v>
      </c>
      <c r="G29" s="158" t="s">
        <v>22</v>
      </c>
      <c r="H29" s="162" t="s">
        <v>480</v>
      </c>
      <c r="I29" s="160">
        <v>15</v>
      </c>
      <c r="J29" s="158" t="s">
        <v>22</v>
      </c>
      <c r="K29" s="162" t="s">
        <v>481</v>
      </c>
      <c r="L29" s="160">
        <v>5</v>
      </c>
      <c r="M29" s="164"/>
      <c r="N29" s="168"/>
      <c r="O29" s="166"/>
      <c r="P29" s="164"/>
      <c r="Q29" s="165"/>
      <c r="R29" s="166"/>
      <c r="S29" s="158" t="s">
        <v>23</v>
      </c>
      <c r="T29" s="162" t="s">
        <v>482</v>
      </c>
      <c r="U29" s="160">
        <v>7</v>
      </c>
      <c r="V29" s="158" t="s">
        <v>22</v>
      </c>
      <c r="W29" s="162">
        <v>213</v>
      </c>
      <c r="X29" s="160">
        <v>1</v>
      </c>
    </row>
    <row r="30" spans="1:24" ht="10.5" customHeight="1">
      <c r="A30" s="158" t="s">
        <v>19</v>
      </c>
      <c r="B30" s="159" t="s">
        <v>483</v>
      </c>
      <c r="C30" s="160">
        <v>18</v>
      </c>
      <c r="D30" s="158" t="s">
        <v>24</v>
      </c>
      <c r="E30" s="159">
        <v>306</v>
      </c>
      <c r="F30" s="160">
        <v>50</v>
      </c>
      <c r="G30" s="158" t="s">
        <v>22</v>
      </c>
      <c r="H30" s="162" t="s">
        <v>484</v>
      </c>
      <c r="I30" s="160">
        <v>8</v>
      </c>
      <c r="J30" s="161" t="s">
        <v>22</v>
      </c>
      <c r="K30" s="162" t="s">
        <v>485</v>
      </c>
      <c r="L30" s="160">
        <v>16</v>
      </c>
      <c r="M30" s="164"/>
      <c r="N30" s="168"/>
      <c r="O30" s="166"/>
      <c r="P30" s="164"/>
      <c r="Q30" s="165"/>
      <c r="R30" s="166"/>
      <c r="S30" s="158" t="s">
        <v>23</v>
      </c>
      <c r="T30" s="162" t="s">
        <v>486</v>
      </c>
      <c r="U30" s="160">
        <v>80</v>
      </c>
      <c r="V30" s="158" t="s">
        <v>22</v>
      </c>
      <c r="W30" s="162">
        <v>312</v>
      </c>
      <c r="X30" s="160">
        <v>3</v>
      </c>
    </row>
    <row r="31" spans="1:24" ht="10.5" customHeight="1">
      <c r="A31" s="158" t="s">
        <v>21</v>
      </c>
      <c r="B31" s="159">
        <v>1111</v>
      </c>
      <c r="C31" s="160">
        <v>1</v>
      </c>
      <c r="D31" s="158" t="s">
        <v>18</v>
      </c>
      <c r="E31" s="159">
        <v>19</v>
      </c>
      <c r="F31" s="160">
        <v>8</v>
      </c>
      <c r="G31" s="158" t="s">
        <v>22</v>
      </c>
      <c r="H31" s="162" t="s">
        <v>487</v>
      </c>
      <c r="I31" s="160">
        <v>1</v>
      </c>
      <c r="J31" s="158" t="s">
        <v>22</v>
      </c>
      <c r="K31" s="162" t="s">
        <v>488</v>
      </c>
      <c r="L31" s="160">
        <v>3</v>
      </c>
      <c r="M31" s="164"/>
      <c r="N31" s="168"/>
      <c r="O31" s="166"/>
      <c r="P31" s="164"/>
      <c r="Q31" s="165"/>
      <c r="R31" s="166"/>
      <c r="S31" s="158" t="s">
        <v>30</v>
      </c>
      <c r="T31" s="162" t="s">
        <v>489</v>
      </c>
      <c r="U31" s="160">
        <v>1</v>
      </c>
      <c r="V31" s="158" t="s">
        <v>22</v>
      </c>
      <c r="W31" s="162">
        <v>316</v>
      </c>
      <c r="X31" s="160">
        <v>1</v>
      </c>
    </row>
    <row r="32" spans="1:24" ht="10.5" customHeight="1">
      <c r="A32" s="158" t="s">
        <v>21</v>
      </c>
      <c r="B32" s="159">
        <v>11113</v>
      </c>
      <c r="C32" s="160">
        <v>2</v>
      </c>
      <c r="D32" s="161" t="s">
        <v>18</v>
      </c>
      <c r="E32" s="159" t="s">
        <v>490</v>
      </c>
      <c r="F32" s="160">
        <v>163</v>
      </c>
      <c r="G32" s="158" t="s">
        <v>22</v>
      </c>
      <c r="H32" s="162" t="s">
        <v>491</v>
      </c>
      <c r="I32" s="160">
        <v>6</v>
      </c>
      <c r="J32" s="158" t="s">
        <v>22</v>
      </c>
      <c r="K32" s="162" t="s">
        <v>492</v>
      </c>
      <c r="L32" s="160">
        <v>12</v>
      </c>
      <c r="M32" s="164"/>
      <c r="N32" s="168"/>
      <c r="O32" s="166"/>
      <c r="P32" s="164"/>
      <c r="Q32" s="165"/>
      <c r="R32" s="166"/>
      <c r="S32" s="158" t="s">
        <v>30</v>
      </c>
      <c r="T32" s="162" t="s">
        <v>493</v>
      </c>
      <c r="U32" s="160">
        <v>55</v>
      </c>
      <c r="V32" s="158" t="s">
        <v>22</v>
      </c>
      <c r="W32" s="162" t="s">
        <v>494</v>
      </c>
      <c r="X32" s="160">
        <v>8</v>
      </c>
    </row>
    <row r="33" spans="1:24" ht="10.5" customHeight="1">
      <c r="A33" s="158" t="s">
        <v>17</v>
      </c>
      <c r="B33" s="159" t="s">
        <v>495</v>
      </c>
      <c r="C33" s="160">
        <v>16</v>
      </c>
      <c r="D33" s="161" t="s">
        <v>18</v>
      </c>
      <c r="E33" s="159" t="s">
        <v>496</v>
      </c>
      <c r="F33" s="160">
        <v>7</v>
      </c>
      <c r="G33" s="158" t="s">
        <v>22</v>
      </c>
      <c r="H33" s="162" t="s">
        <v>497</v>
      </c>
      <c r="I33" s="160">
        <v>2</v>
      </c>
      <c r="J33" s="158" t="s">
        <v>22</v>
      </c>
      <c r="K33" s="162" t="s">
        <v>498</v>
      </c>
      <c r="L33" s="160">
        <v>2</v>
      </c>
      <c r="M33" s="164"/>
      <c r="N33" s="168"/>
      <c r="O33" s="166"/>
      <c r="P33" s="164"/>
      <c r="Q33" s="165"/>
      <c r="R33" s="166"/>
      <c r="S33" s="158" t="s">
        <v>30</v>
      </c>
      <c r="T33" s="162" t="s">
        <v>499</v>
      </c>
      <c r="U33" s="160">
        <v>9</v>
      </c>
      <c r="V33" s="158" t="s">
        <v>22</v>
      </c>
      <c r="W33" s="162" t="s">
        <v>500</v>
      </c>
      <c r="X33" s="160">
        <v>2</v>
      </c>
    </row>
    <row r="34" spans="1:24" ht="10.5" customHeight="1">
      <c r="A34" s="158" t="s">
        <v>17</v>
      </c>
      <c r="B34" s="159" t="s">
        <v>501</v>
      </c>
      <c r="C34" s="160">
        <v>158</v>
      </c>
      <c r="D34" s="158" t="s">
        <v>50</v>
      </c>
      <c r="E34" s="159">
        <v>214</v>
      </c>
      <c r="F34" s="160">
        <v>2</v>
      </c>
      <c r="G34" s="158" t="s">
        <v>22</v>
      </c>
      <c r="H34" s="162" t="s">
        <v>502</v>
      </c>
      <c r="I34" s="160">
        <v>7</v>
      </c>
      <c r="J34" s="161" t="s">
        <v>22</v>
      </c>
      <c r="K34" s="162" t="s">
        <v>503</v>
      </c>
      <c r="L34" s="160">
        <v>2</v>
      </c>
      <c r="M34" s="164"/>
      <c r="N34" s="168"/>
      <c r="O34" s="166"/>
      <c r="P34" s="164"/>
      <c r="Q34" s="165"/>
      <c r="R34" s="166"/>
      <c r="S34" s="158" t="s">
        <v>30</v>
      </c>
      <c r="T34" s="162" t="s">
        <v>504</v>
      </c>
      <c r="U34" s="160">
        <v>2</v>
      </c>
      <c r="V34" s="158" t="s">
        <v>22</v>
      </c>
      <c r="W34" s="162" t="s">
        <v>505</v>
      </c>
      <c r="X34" s="160">
        <v>5</v>
      </c>
    </row>
    <row r="35" spans="1:24" ht="10.5" customHeight="1">
      <c r="A35" s="158" t="s">
        <v>39</v>
      </c>
      <c r="B35" s="159" t="s">
        <v>506</v>
      </c>
      <c r="C35" s="160">
        <v>1</v>
      </c>
      <c r="D35" s="161" t="s">
        <v>32</v>
      </c>
      <c r="E35" s="159" t="s">
        <v>507</v>
      </c>
      <c r="F35" s="160">
        <v>47</v>
      </c>
      <c r="G35" s="158" t="s">
        <v>22</v>
      </c>
      <c r="H35" s="162" t="s">
        <v>508</v>
      </c>
      <c r="I35" s="160">
        <v>2</v>
      </c>
      <c r="J35" s="161" t="s">
        <v>22</v>
      </c>
      <c r="K35" s="162" t="s">
        <v>509</v>
      </c>
      <c r="L35" s="160">
        <v>32</v>
      </c>
      <c r="M35" s="164"/>
      <c r="N35" s="168"/>
      <c r="O35" s="166"/>
      <c r="P35" s="164"/>
      <c r="Q35" s="165"/>
      <c r="R35" s="166"/>
      <c r="S35" s="158" t="s">
        <v>20</v>
      </c>
      <c r="T35" s="162" t="s">
        <v>510</v>
      </c>
      <c r="U35" s="160">
        <v>12</v>
      </c>
      <c r="V35" s="158" t="s">
        <v>22</v>
      </c>
      <c r="W35" s="162" t="s">
        <v>511</v>
      </c>
      <c r="X35" s="160">
        <v>4</v>
      </c>
    </row>
    <row r="36" spans="1:24" ht="10.5" customHeight="1">
      <c r="A36" s="164"/>
      <c r="B36" s="169"/>
      <c r="C36" s="166"/>
      <c r="D36" s="161" t="s">
        <v>39</v>
      </c>
      <c r="E36" s="159" t="s">
        <v>512</v>
      </c>
      <c r="F36" s="160">
        <v>21</v>
      </c>
      <c r="G36" s="158" t="s">
        <v>22</v>
      </c>
      <c r="H36" s="162" t="s">
        <v>513</v>
      </c>
      <c r="I36" s="160">
        <v>1</v>
      </c>
      <c r="J36" s="158" t="s">
        <v>22</v>
      </c>
      <c r="K36" s="162" t="s">
        <v>514</v>
      </c>
      <c r="L36" s="160">
        <v>11</v>
      </c>
      <c r="M36" s="164"/>
      <c r="N36" s="168"/>
      <c r="O36" s="166"/>
      <c r="P36" s="164"/>
      <c r="Q36" s="165"/>
      <c r="R36" s="166"/>
      <c r="S36" s="158" t="s">
        <v>515</v>
      </c>
      <c r="T36" s="162" t="s">
        <v>50</v>
      </c>
      <c r="U36" s="160">
        <v>5</v>
      </c>
      <c r="V36" s="158" t="s">
        <v>22</v>
      </c>
      <c r="W36" s="162" t="s">
        <v>516</v>
      </c>
      <c r="X36" s="160">
        <v>5</v>
      </c>
    </row>
    <row r="37" spans="1:24" ht="10.5" customHeight="1">
      <c r="A37" s="164"/>
      <c r="B37" s="169"/>
      <c r="C37" s="166"/>
      <c r="D37" s="161" t="s">
        <v>19</v>
      </c>
      <c r="E37" s="159" t="s">
        <v>517</v>
      </c>
      <c r="F37" s="160">
        <v>107</v>
      </c>
      <c r="G37" s="158" t="s">
        <v>22</v>
      </c>
      <c r="H37" s="162" t="s">
        <v>518</v>
      </c>
      <c r="I37" s="160">
        <v>1</v>
      </c>
      <c r="J37" s="158" t="s">
        <v>22</v>
      </c>
      <c r="K37" s="170" t="s">
        <v>519</v>
      </c>
      <c r="L37" s="160">
        <v>2</v>
      </c>
      <c r="M37" s="164"/>
      <c r="N37" s="168"/>
      <c r="O37" s="166"/>
      <c r="P37" s="164"/>
      <c r="Q37" s="165"/>
      <c r="R37" s="166"/>
      <c r="S37" s="158" t="s">
        <v>70</v>
      </c>
      <c r="T37" s="162" t="s">
        <v>342</v>
      </c>
      <c r="U37" s="160">
        <v>1</v>
      </c>
      <c r="V37" s="158" t="s">
        <v>22</v>
      </c>
      <c r="W37" s="162" t="s">
        <v>520</v>
      </c>
      <c r="X37" s="160">
        <v>3</v>
      </c>
    </row>
    <row r="38" spans="1:24" ht="10.5" customHeight="1">
      <c r="A38" s="164"/>
      <c r="B38" s="169"/>
      <c r="C38" s="166"/>
      <c r="D38" s="161" t="s">
        <v>21</v>
      </c>
      <c r="E38" s="159">
        <v>2106</v>
      </c>
      <c r="F38" s="160">
        <v>2</v>
      </c>
      <c r="G38" s="161" t="s">
        <v>22</v>
      </c>
      <c r="H38" s="162" t="s">
        <v>521</v>
      </c>
      <c r="I38" s="160">
        <v>3</v>
      </c>
      <c r="J38" s="161" t="s">
        <v>23</v>
      </c>
      <c r="K38" s="162" t="s">
        <v>522</v>
      </c>
      <c r="L38" s="160">
        <v>46</v>
      </c>
      <c r="M38" s="164"/>
      <c r="N38" s="168"/>
      <c r="O38" s="166"/>
      <c r="P38" s="164"/>
      <c r="Q38" s="165"/>
      <c r="R38" s="166"/>
      <c r="S38" s="158" t="s">
        <v>39</v>
      </c>
      <c r="T38" s="162" t="s">
        <v>523</v>
      </c>
      <c r="U38" s="160">
        <v>47</v>
      </c>
      <c r="V38" s="158" t="s">
        <v>23</v>
      </c>
      <c r="W38" s="162" t="s">
        <v>524</v>
      </c>
      <c r="X38" s="160">
        <v>1</v>
      </c>
    </row>
    <row r="39" spans="1:24" ht="10.5" customHeight="1">
      <c r="A39" s="164"/>
      <c r="B39" s="169"/>
      <c r="C39" s="166"/>
      <c r="D39" s="158" t="s">
        <v>21</v>
      </c>
      <c r="E39" s="159">
        <v>2107</v>
      </c>
      <c r="F39" s="160">
        <v>2</v>
      </c>
      <c r="G39" s="158" t="s">
        <v>22</v>
      </c>
      <c r="H39" s="162" t="s">
        <v>525</v>
      </c>
      <c r="I39" s="160">
        <v>1</v>
      </c>
      <c r="J39" s="158" t="s">
        <v>30</v>
      </c>
      <c r="K39" s="162" t="s">
        <v>526</v>
      </c>
      <c r="L39" s="160">
        <v>16</v>
      </c>
      <c r="M39" s="164"/>
      <c r="N39" s="168"/>
      <c r="O39" s="166"/>
      <c r="P39" s="164"/>
      <c r="Q39" s="165"/>
      <c r="R39" s="166"/>
      <c r="S39" s="158" t="s">
        <v>39</v>
      </c>
      <c r="T39" s="162" t="s">
        <v>527</v>
      </c>
      <c r="U39" s="160">
        <v>9</v>
      </c>
      <c r="V39" s="158" t="s">
        <v>23</v>
      </c>
      <c r="W39" s="162" t="s">
        <v>528</v>
      </c>
      <c r="X39" s="160">
        <v>1</v>
      </c>
    </row>
    <row r="40" spans="1:24" ht="10.5" customHeight="1">
      <c r="A40" s="164"/>
      <c r="B40" s="169"/>
      <c r="C40" s="166"/>
      <c r="D40" s="161" t="s">
        <v>21</v>
      </c>
      <c r="E40" s="159">
        <v>2110</v>
      </c>
      <c r="F40" s="160">
        <v>11</v>
      </c>
      <c r="G40" s="158" t="s">
        <v>65</v>
      </c>
      <c r="H40" s="162" t="s">
        <v>408</v>
      </c>
      <c r="I40" s="160">
        <v>1</v>
      </c>
      <c r="J40" s="163" t="s">
        <v>67</v>
      </c>
      <c r="K40" s="162" t="s">
        <v>529</v>
      </c>
      <c r="L40" s="163">
        <v>1</v>
      </c>
      <c r="M40" s="164"/>
      <c r="N40" s="168"/>
      <c r="O40" s="166"/>
      <c r="P40" s="164"/>
      <c r="Q40" s="165"/>
      <c r="R40" s="166"/>
      <c r="S40" s="158" t="s">
        <v>19</v>
      </c>
      <c r="T40" s="162" t="s">
        <v>530</v>
      </c>
      <c r="U40" s="160">
        <v>1</v>
      </c>
      <c r="V40" s="158" t="s">
        <v>23</v>
      </c>
      <c r="W40" s="162" t="s">
        <v>531</v>
      </c>
      <c r="X40" s="160">
        <v>30</v>
      </c>
    </row>
    <row r="41" spans="1:24" ht="10.5" customHeight="1">
      <c r="A41" s="164"/>
      <c r="B41" s="169"/>
      <c r="C41" s="166"/>
      <c r="D41" s="158" t="s">
        <v>21</v>
      </c>
      <c r="E41" s="159">
        <v>2111</v>
      </c>
      <c r="F41" s="160">
        <v>13</v>
      </c>
      <c r="G41" s="161" t="s">
        <v>23</v>
      </c>
      <c r="H41" s="162" t="s">
        <v>532</v>
      </c>
      <c r="I41" s="160">
        <v>30</v>
      </c>
      <c r="J41" s="158" t="s">
        <v>20</v>
      </c>
      <c r="K41" s="162" t="s">
        <v>533</v>
      </c>
      <c r="L41" s="160">
        <v>84</v>
      </c>
      <c r="M41" s="164"/>
      <c r="N41" s="168"/>
      <c r="O41" s="166"/>
      <c r="P41" s="164"/>
      <c r="Q41" s="165"/>
      <c r="R41" s="166"/>
      <c r="S41" s="158" t="s">
        <v>19</v>
      </c>
      <c r="T41" s="162" t="s">
        <v>534</v>
      </c>
      <c r="U41" s="160">
        <v>228</v>
      </c>
      <c r="V41" s="158" t="s">
        <v>23</v>
      </c>
      <c r="W41" s="162" t="s">
        <v>535</v>
      </c>
      <c r="X41" s="160">
        <v>19</v>
      </c>
    </row>
    <row r="42" spans="1:24" ht="10.5" customHeight="1">
      <c r="A42" s="164"/>
      <c r="B42" s="169"/>
      <c r="C42" s="166"/>
      <c r="D42" s="158" t="s">
        <v>21</v>
      </c>
      <c r="E42" s="159">
        <v>2112</v>
      </c>
      <c r="F42" s="160">
        <v>1</v>
      </c>
      <c r="G42" s="161" t="s">
        <v>30</v>
      </c>
      <c r="H42" s="162" t="s">
        <v>536</v>
      </c>
      <c r="I42" s="160">
        <v>19</v>
      </c>
      <c r="J42" s="158" t="s">
        <v>24</v>
      </c>
      <c r="K42" s="162">
        <v>607</v>
      </c>
      <c r="L42" s="160">
        <v>4</v>
      </c>
      <c r="M42" s="164"/>
      <c r="N42" s="168"/>
      <c r="O42" s="166"/>
      <c r="P42" s="164"/>
      <c r="Q42" s="165"/>
      <c r="R42" s="166"/>
      <c r="S42" s="158" t="s">
        <v>49</v>
      </c>
      <c r="T42" s="162">
        <v>31512</v>
      </c>
      <c r="U42" s="160">
        <v>3</v>
      </c>
      <c r="V42" s="158" t="s">
        <v>30</v>
      </c>
      <c r="W42" s="162" t="s">
        <v>537</v>
      </c>
      <c r="X42" s="160">
        <v>1</v>
      </c>
    </row>
    <row r="43" spans="1:24" ht="10.5" customHeight="1">
      <c r="A43" s="164"/>
      <c r="B43" s="169"/>
      <c r="C43" s="166"/>
      <c r="D43" s="158" t="s">
        <v>21</v>
      </c>
      <c r="E43" s="159">
        <v>2115</v>
      </c>
      <c r="F43" s="160">
        <v>1</v>
      </c>
      <c r="G43" s="161" t="s">
        <v>20</v>
      </c>
      <c r="H43" s="162" t="s">
        <v>538</v>
      </c>
      <c r="I43" s="160">
        <v>66</v>
      </c>
      <c r="J43" s="161" t="s">
        <v>41</v>
      </c>
      <c r="K43" s="171" t="s">
        <v>539</v>
      </c>
      <c r="L43" s="160">
        <v>32</v>
      </c>
      <c r="M43" s="164"/>
      <c r="N43" s="168"/>
      <c r="O43" s="166"/>
      <c r="P43" s="164"/>
      <c r="Q43" s="165"/>
      <c r="R43" s="166"/>
      <c r="S43" s="158" t="s">
        <v>49</v>
      </c>
      <c r="T43" s="162">
        <v>31514</v>
      </c>
      <c r="U43" s="160">
        <v>3</v>
      </c>
      <c r="V43" s="158" t="s">
        <v>20</v>
      </c>
      <c r="W43" s="162" t="s">
        <v>540</v>
      </c>
      <c r="X43" s="160">
        <v>95</v>
      </c>
    </row>
    <row r="44" spans="1:24" ht="10.5" customHeight="1">
      <c r="A44" s="164"/>
      <c r="B44" s="169"/>
      <c r="C44" s="166"/>
      <c r="D44" s="161" t="s">
        <v>21</v>
      </c>
      <c r="E44" s="159">
        <v>21043</v>
      </c>
      <c r="F44" s="160">
        <v>63</v>
      </c>
      <c r="G44" s="161" t="s">
        <v>24</v>
      </c>
      <c r="H44" s="162">
        <v>406</v>
      </c>
      <c r="I44" s="160">
        <v>123</v>
      </c>
      <c r="J44" s="161" t="s">
        <v>19</v>
      </c>
      <c r="K44" s="162" t="s">
        <v>541</v>
      </c>
      <c r="L44" s="160">
        <v>16</v>
      </c>
      <c r="M44" s="164"/>
      <c r="N44" s="168"/>
      <c r="O44" s="166"/>
      <c r="P44" s="164"/>
      <c r="Q44" s="165"/>
      <c r="R44" s="166"/>
      <c r="S44" s="158" t="s">
        <v>49</v>
      </c>
      <c r="T44" s="162">
        <v>39629</v>
      </c>
      <c r="U44" s="160">
        <v>3</v>
      </c>
      <c r="V44" s="158" t="s">
        <v>24</v>
      </c>
      <c r="W44" s="162">
        <v>806</v>
      </c>
      <c r="X44" s="160">
        <v>5</v>
      </c>
    </row>
    <row r="45" spans="1:24" ht="10.5" customHeight="1">
      <c r="A45" s="164"/>
      <c r="B45" s="169"/>
      <c r="C45" s="166"/>
      <c r="D45" s="158" t="s">
        <v>21</v>
      </c>
      <c r="E45" s="159">
        <v>21044</v>
      </c>
      <c r="F45" s="160">
        <v>3</v>
      </c>
      <c r="G45" s="158" t="s">
        <v>52</v>
      </c>
      <c r="H45" s="162" t="s">
        <v>542</v>
      </c>
      <c r="I45" s="160">
        <v>1</v>
      </c>
      <c r="J45" s="161" t="s">
        <v>27</v>
      </c>
      <c r="K45" s="162" t="s">
        <v>543</v>
      </c>
      <c r="L45" s="160">
        <v>3</v>
      </c>
      <c r="M45" s="164"/>
      <c r="N45" s="168"/>
      <c r="O45" s="166"/>
      <c r="P45" s="164"/>
      <c r="Q45" s="165"/>
      <c r="R45" s="166"/>
      <c r="S45" s="158" t="s">
        <v>21</v>
      </c>
      <c r="T45" s="162">
        <v>2120</v>
      </c>
      <c r="U45" s="160">
        <v>1</v>
      </c>
      <c r="V45" s="158" t="s">
        <v>24</v>
      </c>
      <c r="W45" s="162" t="s">
        <v>544</v>
      </c>
      <c r="X45" s="160">
        <v>7</v>
      </c>
    </row>
    <row r="46" spans="1:24" ht="10.5" customHeight="1">
      <c r="A46" s="164"/>
      <c r="B46" s="169"/>
      <c r="C46" s="166"/>
      <c r="D46" s="161" t="s">
        <v>21</v>
      </c>
      <c r="E46" s="159">
        <v>21053</v>
      </c>
      <c r="F46" s="160">
        <v>8</v>
      </c>
      <c r="G46" s="158" t="s">
        <v>52</v>
      </c>
      <c r="H46" s="162" t="s">
        <v>545</v>
      </c>
      <c r="I46" s="160">
        <v>4</v>
      </c>
      <c r="J46" s="161" t="s">
        <v>27</v>
      </c>
      <c r="K46" s="162" t="s">
        <v>546</v>
      </c>
      <c r="L46" s="160">
        <v>61</v>
      </c>
      <c r="M46" s="164"/>
      <c r="N46" s="168"/>
      <c r="O46" s="166"/>
      <c r="P46" s="164"/>
      <c r="Q46" s="165"/>
      <c r="R46" s="166"/>
      <c r="S46" s="158" t="s">
        <v>21</v>
      </c>
      <c r="T46" s="162">
        <v>2131</v>
      </c>
      <c r="U46" s="160">
        <v>22</v>
      </c>
      <c r="V46" s="158" t="s">
        <v>24</v>
      </c>
      <c r="W46" s="162" t="s">
        <v>547</v>
      </c>
      <c r="X46" s="160">
        <v>4</v>
      </c>
    </row>
    <row r="47" spans="1:24" ht="10.5" customHeight="1">
      <c r="A47" s="164"/>
      <c r="B47" s="169"/>
      <c r="C47" s="166"/>
      <c r="D47" s="158" t="s">
        <v>21</v>
      </c>
      <c r="E47" s="159">
        <v>21061</v>
      </c>
      <c r="F47" s="160">
        <v>37</v>
      </c>
      <c r="G47" s="161" t="s">
        <v>18</v>
      </c>
      <c r="H47" s="162" t="s">
        <v>548</v>
      </c>
      <c r="I47" s="160">
        <v>83</v>
      </c>
      <c r="J47" s="161" t="s">
        <v>27</v>
      </c>
      <c r="K47" s="162" t="s">
        <v>549</v>
      </c>
      <c r="L47" s="160">
        <v>39</v>
      </c>
      <c r="M47" s="164"/>
      <c r="N47" s="168"/>
      <c r="O47" s="166"/>
      <c r="P47" s="164"/>
      <c r="Q47" s="165"/>
      <c r="R47" s="166"/>
      <c r="S47" s="158" t="s">
        <v>21</v>
      </c>
      <c r="T47" s="162">
        <v>21213</v>
      </c>
      <c r="U47" s="160">
        <v>123</v>
      </c>
      <c r="V47" s="158" t="s">
        <v>24</v>
      </c>
      <c r="W47" s="162" t="s">
        <v>550</v>
      </c>
      <c r="X47" s="160">
        <v>49</v>
      </c>
    </row>
    <row r="48" spans="1:24" ht="10.5" customHeight="1">
      <c r="A48" s="164"/>
      <c r="B48" s="169"/>
      <c r="C48" s="166"/>
      <c r="D48" s="158" t="s">
        <v>21</v>
      </c>
      <c r="E48" s="159">
        <v>21065</v>
      </c>
      <c r="F48" s="160">
        <v>11</v>
      </c>
      <c r="G48" s="158" t="s">
        <v>50</v>
      </c>
      <c r="H48" s="162">
        <v>75</v>
      </c>
      <c r="I48" s="160">
        <v>4</v>
      </c>
      <c r="J48" s="161" t="s">
        <v>27</v>
      </c>
      <c r="K48" s="162" t="s">
        <v>551</v>
      </c>
      <c r="L48" s="160">
        <v>67</v>
      </c>
      <c r="M48" s="164"/>
      <c r="N48" s="168"/>
      <c r="O48" s="166"/>
      <c r="P48" s="164"/>
      <c r="Q48" s="165"/>
      <c r="R48" s="166"/>
      <c r="S48" s="158" t="s">
        <v>21</v>
      </c>
      <c r="T48" s="162">
        <v>21214</v>
      </c>
      <c r="U48" s="160">
        <v>49</v>
      </c>
      <c r="V48" s="158" t="s">
        <v>68</v>
      </c>
      <c r="W48" s="162" t="s">
        <v>332</v>
      </c>
      <c r="X48" s="160">
        <v>1</v>
      </c>
    </row>
    <row r="49" spans="1:24" ht="10.5" customHeight="1">
      <c r="A49" s="164"/>
      <c r="B49" s="169"/>
      <c r="C49" s="166"/>
      <c r="D49" s="161" t="s">
        <v>21</v>
      </c>
      <c r="E49" s="159">
        <v>21074</v>
      </c>
      <c r="F49" s="160">
        <v>37</v>
      </c>
      <c r="G49" s="158" t="s">
        <v>50</v>
      </c>
      <c r="H49" s="162">
        <v>400</v>
      </c>
      <c r="I49" s="160">
        <v>1</v>
      </c>
      <c r="J49" s="158" t="s">
        <v>34</v>
      </c>
      <c r="K49" s="162">
        <v>525</v>
      </c>
      <c r="L49" s="160">
        <v>1</v>
      </c>
      <c r="M49" s="164"/>
      <c r="N49" s="168"/>
      <c r="O49" s="166"/>
      <c r="P49" s="164"/>
      <c r="Q49" s="165"/>
      <c r="R49" s="166"/>
      <c r="S49" s="158" t="s">
        <v>21</v>
      </c>
      <c r="T49" s="162">
        <v>21312</v>
      </c>
      <c r="U49" s="160">
        <v>4</v>
      </c>
      <c r="V49" s="158" t="s">
        <v>18</v>
      </c>
      <c r="W49" s="162" t="s">
        <v>552</v>
      </c>
      <c r="X49" s="160">
        <v>4</v>
      </c>
    </row>
    <row r="50" spans="1:24" ht="10.5" customHeight="1">
      <c r="A50" s="164"/>
      <c r="B50" s="169"/>
      <c r="C50" s="166"/>
      <c r="D50" s="158" t="s">
        <v>21</v>
      </c>
      <c r="E50" s="159">
        <v>21083</v>
      </c>
      <c r="F50" s="160">
        <v>3</v>
      </c>
      <c r="G50" s="158" t="s">
        <v>50</v>
      </c>
      <c r="H50" s="162">
        <v>416</v>
      </c>
      <c r="I50" s="160">
        <v>1</v>
      </c>
      <c r="J50" s="164"/>
      <c r="K50" s="168"/>
      <c r="L50" s="166"/>
      <c r="M50" s="164"/>
      <c r="N50" s="168"/>
      <c r="O50" s="166"/>
      <c r="P50" s="164"/>
      <c r="Q50" s="165"/>
      <c r="R50" s="166"/>
      <c r="S50" s="158" t="s">
        <v>21</v>
      </c>
      <c r="T50" s="162">
        <v>212140</v>
      </c>
      <c r="U50" s="160">
        <v>2</v>
      </c>
      <c r="V50" s="158" t="s">
        <v>18</v>
      </c>
      <c r="W50" s="162" t="s">
        <v>553</v>
      </c>
      <c r="X50" s="160">
        <v>123</v>
      </c>
    </row>
    <row r="51" spans="1:24" ht="10.5" customHeight="1">
      <c r="A51" s="164"/>
      <c r="B51" s="169"/>
      <c r="C51" s="166"/>
      <c r="D51" s="158" t="s">
        <v>21</v>
      </c>
      <c r="E51" s="159">
        <v>21093</v>
      </c>
      <c r="F51" s="160">
        <v>15</v>
      </c>
      <c r="G51" s="161" t="s">
        <v>41</v>
      </c>
      <c r="H51" s="171" t="s">
        <v>554</v>
      </c>
      <c r="I51" s="160">
        <v>7</v>
      </c>
      <c r="J51" s="164"/>
      <c r="K51" s="168"/>
      <c r="L51" s="166"/>
      <c r="M51" s="164"/>
      <c r="N51" s="168"/>
      <c r="O51" s="166"/>
      <c r="P51" s="164"/>
      <c r="Q51" s="165"/>
      <c r="R51" s="166"/>
      <c r="S51" s="158" t="s">
        <v>49</v>
      </c>
      <c r="T51" s="162">
        <v>3153</v>
      </c>
      <c r="U51" s="160">
        <v>1</v>
      </c>
      <c r="V51" s="158" t="s">
        <v>18</v>
      </c>
      <c r="W51" s="162" t="s">
        <v>555</v>
      </c>
      <c r="X51" s="160">
        <v>5</v>
      </c>
    </row>
    <row r="52" spans="1:24" ht="10.5" customHeight="1">
      <c r="A52" s="164"/>
      <c r="B52" s="169"/>
      <c r="C52" s="166"/>
      <c r="D52" s="161" t="s">
        <v>21</v>
      </c>
      <c r="E52" s="159">
        <v>21099</v>
      </c>
      <c r="F52" s="160">
        <v>3</v>
      </c>
      <c r="G52" s="158" t="s">
        <v>69</v>
      </c>
      <c r="H52" s="162" t="s">
        <v>556</v>
      </c>
      <c r="I52" s="160">
        <v>1</v>
      </c>
      <c r="J52" s="164"/>
      <c r="K52" s="168"/>
      <c r="L52" s="166"/>
      <c r="M52" s="164"/>
      <c r="N52" s="168"/>
      <c r="O52" s="166"/>
      <c r="P52" s="164"/>
      <c r="Q52" s="165"/>
      <c r="R52" s="166"/>
      <c r="S52" s="158" t="s">
        <v>57</v>
      </c>
      <c r="T52" s="162" t="s">
        <v>557</v>
      </c>
      <c r="U52" s="160">
        <v>1</v>
      </c>
      <c r="V52" s="158" t="s">
        <v>18</v>
      </c>
      <c r="W52" s="162" t="s">
        <v>558</v>
      </c>
      <c r="X52" s="160">
        <v>188</v>
      </c>
    </row>
    <row r="53" spans="1:24" ht="10.5" customHeight="1">
      <c r="A53" s="164"/>
      <c r="B53" s="169"/>
      <c r="C53" s="166"/>
      <c r="D53" s="161" t="s">
        <v>21</v>
      </c>
      <c r="E53" s="159">
        <v>21100</v>
      </c>
      <c r="F53" s="160">
        <v>9</v>
      </c>
      <c r="G53" s="161" t="s">
        <v>32</v>
      </c>
      <c r="H53" s="162" t="s">
        <v>559</v>
      </c>
      <c r="I53" s="160">
        <v>97</v>
      </c>
      <c r="J53" s="164"/>
      <c r="K53" s="168"/>
      <c r="L53" s="166"/>
      <c r="M53" s="164"/>
      <c r="N53" s="168"/>
      <c r="O53" s="166"/>
      <c r="P53" s="164"/>
      <c r="Q53" s="165"/>
      <c r="R53" s="166"/>
      <c r="S53" s="164"/>
      <c r="T53" s="168"/>
      <c r="U53" s="166"/>
      <c r="V53" s="158" t="s">
        <v>19</v>
      </c>
      <c r="W53" s="162" t="s">
        <v>560</v>
      </c>
      <c r="X53" s="160">
        <v>3</v>
      </c>
    </row>
    <row r="54" spans="1:24" ht="10.5" customHeight="1">
      <c r="A54" s="164"/>
      <c r="B54" s="169"/>
      <c r="C54" s="166"/>
      <c r="D54" s="161" t="s">
        <v>21</v>
      </c>
      <c r="E54" s="159">
        <v>21102</v>
      </c>
      <c r="F54" s="160">
        <v>35</v>
      </c>
      <c r="G54" s="161" t="s">
        <v>35</v>
      </c>
      <c r="H54" s="162" t="s">
        <v>561</v>
      </c>
      <c r="I54" s="160">
        <v>48</v>
      </c>
      <c r="J54" s="164"/>
      <c r="K54" s="168"/>
      <c r="L54" s="166"/>
      <c r="M54" s="164"/>
      <c r="N54" s="168"/>
      <c r="O54" s="166"/>
      <c r="P54" s="164"/>
      <c r="Q54" s="165"/>
      <c r="R54" s="166"/>
      <c r="S54" s="164"/>
      <c r="T54" s="168"/>
      <c r="U54" s="166"/>
      <c r="V54" s="158" t="s">
        <v>19</v>
      </c>
      <c r="W54" s="162" t="s">
        <v>562</v>
      </c>
      <c r="X54" s="160">
        <v>12</v>
      </c>
    </row>
    <row r="55" spans="1:24" ht="10.5" customHeight="1">
      <c r="A55" s="164"/>
      <c r="B55" s="169"/>
      <c r="C55" s="166"/>
      <c r="D55" s="161" t="s">
        <v>21</v>
      </c>
      <c r="E55" s="159">
        <v>21103</v>
      </c>
      <c r="F55" s="160">
        <v>10</v>
      </c>
      <c r="G55" s="161" t="s">
        <v>19</v>
      </c>
      <c r="H55" s="162" t="s">
        <v>563</v>
      </c>
      <c r="I55" s="160">
        <v>146</v>
      </c>
      <c r="J55" s="164"/>
      <c r="K55" s="168"/>
      <c r="L55" s="166"/>
      <c r="M55" s="164"/>
      <c r="N55" s="168"/>
      <c r="O55" s="166"/>
      <c r="P55" s="164"/>
      <c r="Q55" s="165"/>
      <c r="R55" s="166"/>
      <c r="S55" s="164"/>
      <c r="T55" s="168"/>
      <c r="U55" s="166"/>
      <c r="V55" s="158" t="s">
        <v>17</v>
      </c>
      <c r="W55" s="162" t="s">
        <v>564</v>
      </c>
      <c r="X55" s="160">
        <v>39</v>
      </c>
    </row>
    <row r="56" spans="1:24" ht="10.5" customHeight="1">
      <c r="A56" s="164"/>
      <c r="B56" s="169"/>
      <c r="C56" s="166"/>
      <c r="D56" s="158" t="s">
        <v>21</v>
      </c>
      <c r="E56" s="159">
        <v>21110</v>
      </c>
      <c r="F56" s="160">
        <v>8</v>
      </c>
      <c r="G56" s="158" t="s">
        <v>19</v>
      </c>
      <c r="H56" s="162" t="s">
        <v>565</v>
      </c>
      <c r="I56" s="160">
        <v>3</v>
      </c>
      <c r="J56" s="164"/>
      <c r="K56" s="168"/>
      <c r="L56" s="166"/>
      <c r="M56" s="164"/>
      <c r="N56" s="168"/>
      <c r="O56" s="166"/>
      <c r="P56" s="164"/>
      <c r="Q56" s="165"/>
      <c r="R56" s="166"/>
      <c r="S56" s="164"/>
      <c r="T56" s="168"/>
      <c r="U56" s="166"/>
      <c r="V56" s="158" t="s">
        <v>17</v>
      </c>
      <c r="W56" s="162" t="s">
        <v>566</v>
      </c>
      <c r="X56" s="160">
        <v>1</v>
      </c>
    </row>
    <row r="57" spans="1:24" ht="10.5" customHeight="1">
      <c r="A57" s="164"/>
      <c r="B57" s="169"/>
      <c r="C57" s="166"/>
      <c r="D57" s="161" t="s">
        <v>17</v>
      </c>
      <c r="E57" s="159" t="s">
        <v>567</v>
      </c>
      <c r="F57" s="160">
        <v>263</v>
      </c>
      <c r="G57" s="158" t="s">
        <v>27</v>
      </c>
      <c r="H57" s="162" t="s">
        <v>568</v>
      </c>
      <c r="I57" s="160">
        <v>55</v>
      </c>
      <c r="J57" s="164"/>
      <c r="K57" s="168"/>
      <c r="L57" s="166"/>
      <c r="M57" s="164"/>
      <c r="N57" s="168"/>
      <c r="O57" s="166"/>
      <c r="P57" s="164"/>
      <c r="Q57" s="165"/>
      <c r="R57" s="166"/>
      <c r="S57" s="164"/>
      <c r="T57" s="168"/>
      <c r="U57" s="166"/>
      <c r="V57" s="158" t="s">
        <v>17</v>
      </c>
      <c r="W57" s="162" t="s">
        <v>569</v>
      </c>
      <c r="X57" s="160">
        <v>4</v>
      </c>
    </row>
    <row r="58" spans="1:24" ht="10.5" customHeight="1">
      <c r="A58" s="164"/>
      <c r="B58" s="169"/>
      <c r="C58" s="166"/>
      <c r="D58" s="161" t="s">
        <v>17</v>
      </c>
      <c r="E58" s="159" t="s">
        <v>570</v>
      </c>
      <c r="F58" s="160">
        <v>88</v>
      </c>
      <c r="G58" s="158" t="s">
        <v>27</v>
      </c>
      <c r="H58" s="162" t="s">
        <v>571</v>
      </c>
      <c r="I58" s="160">
        <v>10</v>
      </c>
      <c r="J58" s="164"/>
      <c r="K58" s="168"/>
      <c r="L58" s="166"/>
      <c r="M58" s="164"/>
      <c r="N58" s="168"/>
      <c r="O58" s="166"/>
      <c r="P58" s="164"/>
      <c r="Q58" s="165"/>
      <c r="R58" s="166"/>
      <c r="S58" s="164"/>
      <c r="T58" s="168"/>
      <c r="U58" s="166"/>
      <c r="V58" s="158" t="s">
        <v>17</v>
      </c>
      <c r="W58" s="162" t="s">
        <v>572</v>
      </c>
      <c r="X58" s="160">
        <v>27</v>
      </c>
    </row>
    <row r="59" spans="1:24" ht="10.5" customHeight="1">
      <c r="A59" s="164"/>
      <c r="B59" s="169"/>
      <c r="C59" s="166"/>
      <c r="D59" s="158" t="s">
        <v>17</v>
      </c>
      <c r="E59" s="159" t="s">
        <v>573</v>
      </c>
      <c r="F59" s="160">
        <v>21</v>
      </c>
      <c r="G59" s="161" t="s">
        <v>27</v>
      </c>
      <c r="H59" s="162" t="s">
        <v>574</v>
      </c>
      <c r="I59" s="160">
        <v>22</v>
      </c>
      <c r="J59" s="164"/>
      <c r="K59" s="168"/>
      <c r="L59" s="166"/>
      <c r="M59" s="164"/>
      <c r="N59" s="168"/>
      <c r="O59" s="166"/>
      <c r="P59" s="164"/>
      <c r="Q59" s="165"/>
      <c r="R59" s="166"/>
      <c r="S59" s="164"/>
      <c r="T59" s="168"/>
      <c r="U59" s="166"/>
      <c r="V59" s="158" t="s">
        <v>17</v>
      </c>
      <c r="W59" s="162" t="s">
        <v>575</v>
      </c>
      <c r="X59" s="160">
        <v>15</v>
      </c>
    </row>
    <row r="60" spans="1:24" ht="10.5" customHeight="1">
      <c r="A60" s="164"/>
      <c r="B60" s="169"/>
      <c r="C60" s="166"/>
      <c r="D60" s="158" t="s">
        <v>17</v>
      </c>
      <c r="E60" s="159" t="s">
        <v>576</v>
      </c>
      <c r="F60" s="160">
        <v>11</v>
      </c>
      <c r="G60" s="161" t="s">
        <v>17</v>
      </c>
      <c r="H60" s="162" t="s">
        <v>577</v>
      </c>
      <c r="I60" s="160">
        <v>172</v>
      </c>
      <c r="J60" s="164"/>
      <c r="K60" s="168"/>
      <c r="L60" s="166"/>
      <c r="M60" s="164"/>
      <c r="N60" s="168"/>
      <c r="O60" s="166"/>
      <c r="P60" s="164"/>
      <c r="Q60" s="165"/>
      <c r="R60" s="166"/>
      <c r="S60" s="164"/>
      <c r="T60" s="168"/>
      <c r="U60" s="166"/>
      <c r="V60" s="158" t="s">
        <v>28</v>
      </c>
      <c r="W60" s="162" t="s">
        <v>578</v>
      </c>
      <c r="X60" s="160">
        <v>1</v>
      </c>
    </row>
    <row r="61" spans="1:24" ht="10.5" customHeight="1">
      <c r="A61" s="164"/>
      <c r="B61" s="169"/>
      <c r="C61" s="166"/>
      <c r="D61" s="158"/>
      <c r="E61" s="159"/>
      <c r="F61" s="160"/>
      <c r="G61" s="161" t="s">
        <v>31</v>
      </c>
      <c r="H61" s="162" t="s">
        <v>579</v>
      </c>
      <c r="I61" s="160">
        <v>1</v>
      </c>
      <c r="J61" s="164"/>
      <c r="K61" s="168"/>
      <c r="L61" s="166"/>
      <c r="M61" s="164"/>
      <c r="N61" s="168"/>
      <c r="O61" s="166"/>
      <c r="P61" s="164"/>
      <c r="Q61" s="165"/>
      <c r="R61" s="166"/>
      <c r="S61" s="164"/>
      <c r="T61" s="168"/>
      <c r="U61" s="166"/>
      <c r="V61" s="158" t="s">
        <v>30</v>
      </c>
      <c r="W61" s="162" t="s">
        <v>580</v>
      </c>
      <c r="X61" s="160">
        <v>1</v>
      </c>
    </row>
    <row r="62" spans="1:24" ht="10.5" customHeight="1">
      <c r="A62" s="164"/>
      <c r="B62" s="169"/>
      <c r="C62" s="166"/>
      <c r="D62" s="158"/>
      <c r="E62" s="159"/>
      <c r="F62" s="160"/>
      <c r="G62" s="161" t="s">
        <v>50</v>
      </c>
      <c r="H62" s="162">
        <v>620</v>
      </c>
      <c r="I62" s="160">
        <v>1</v>
      </c>
      <c r="J62" s="164"/>
      <c r="K62" s="168"/>
      <c r="L62" s="166"/>
      <c r="M62" s="164"/>
      <c r="N62" s="168"/>
      <c r="O62" s="166"/>
      <c r="P62" s="164"/>
      <c r="Q62" s="165"/>
      <c r="R62" s="166"/>
      <c r="S62" s="164"/>
      <c r="T62" s="168"/>
      <c r="U62" s="166"/>
      <c r="V62" s="158"/>
      <c r="W62" s="162"/>
      <c r="X62" s="160"/>
    </row>
    <row r="63" spans="1:24" ht="10.5" customHeight="1">
      <c r="A63" s="172"/>
      <c r="B63" s="173"/>
      <c r="C63" s="174"/>
      <c r="D63" s="175" t="s">
        <v>21</v>
      </c>
      <c r="E63" s="176">
        <v>212183</v>
      </c>
      <c r="F63" s="177">
        <v>1</v>
      </c>
      <c r="G63" s="178" t="s">
        <v>17</v>
      </c>
      <c r="H63" s="179" t="s">
        <v>581</v>
      </c>
      <c r="I63" s="177">
        <v>23</v>
      </c>
      <c r="J63" s="172"/>
      <c r="K63" s="180"/>
      <c r="L63" s="174"/>
      <c r="M63" s="172"/>
      <c r="N63" s="180"/>
      <c r="O63" s="174"/>
      <c r="P63" s="172"/>
      <c r="Q63" s="181"/>
      <c r="R63" s="174"/>
      <c r="S63" s="172"/>
      <c r="T63" s="180"/>
      <c r="U63" s="174"/>
      <c r="V63" s="172"/>
      <c r="W63" s="180"/>
      <c r="X63" s="174"/>
    </row>
    <row r="64" spans="2:24" ht="10.5" customHeight="1">
      <c r="B64" s="182">
        <f>SUM(C64*100/K65)</f>
        <v>8.366424756949199</v>
      </c>
      <c r="C64" s="183">
        <f>SUM(C2:C63)</f>
        <v>611</v>
      </c>
      <c r="E64" s="184">
        <f>SUM(F64*100/K65)</f>
        <v>28.426673969601534</v>
      </c>
      <c r="F64" s="185">
        <f>SUM(F2:F63)</f>
        <v>2076</v>
      </c>
      <c r="H64" s="182">
        <f>SUM(I64*100/K65)</f>
        <v>19.293441051622622</v>
      </c>
      <c r="I64" s="183">
        <f>SUM(I2:I63)</f>
        <v>1409</v>
      </c>
      <c r="K64" s="184">
        <f>SUM(L64*100/K65)</f>
        <v>9.352320963987403</v>
      </c>
      <c r="L64" s="183">
        <f>SUM(L2:L63)</f>
        <v>683</v>
      </c>
      <c r="N64" s="184">
        <f>SUM(O64*100/K65)</f>
        <v>2.314117485964672</v>
      </c>
      <c r="O64" s="183">
        <f>SUM(O2:O63)</f>
        <v>169</v>
      </c>
      <c r="Q64" s="184">
        <f>SUM(R64*100/K65)</f>
        <v>4.76516500068465</v>
      </c>
      <c r="R64" s="183">
        <f>SUM(R2:R63)</f>
        <v>348</v>
      </c>
      <c r="T64" s="184">
        <f>SUM(U64*100/K65)</f>
        <v>14.719978091195399</v>
      </c>
      <c r="U64" s="183">
        <f>SUM(U2:U63)</f>
        <v>1075</v>
      </c>
      <c r="W64" s="184">
        <f>SUM(X64*100/K65)</f>
        <v>12.761878679994522</v>
      </c>
      <c r="X64" s="183">
        <f>SUM(X2:X63)</f>
        <v>932</v>
      </c>
    </row>
    <row r="65" ht="10.5">
      <c r="K65" s="186">
        <f>SUM(C64,F64,I64,L64,O64,R64,U64,X64)</f>
        <v>7303</v>
      </c>
    </row>
    <row r="66" spans="1:3" ht="12.75">
      <c r="A66" s="167"/>
      <c r="B66" s="167"/>
      <c r="C66" s="167"/>
    </row>
    <row r="67" ht="10.5">
      <c r="B67" s="151"/>
    </row>
    <row r="68" spans="1:3" ht="12.75">
      <c r="A68" s="167"/>
      <c r="B68" s="167"/>
      <c r="C68" s="167"/>
    </row>
  </sheetData>
  <mergeCells count="8">
    <mergeCell ref="S1:T1"/>
    <mergeCell ref="V1:W1"/>
    <mergeCell ref="M1:N1"/>
    <mergeCell ref="P1:Q1"/>
    <mergeCell ref="A1:B1"/>
    <mergeCell ref="J1:K1"/>
    <mergeCell ref="G1:H1"/>
    <mergeCell ref="D1:E1"/>
  </mergeCells>
  <printOptions/>
  <pageMargins left="0.03937007874015748" right="0.03937007874015748" top="0.03937007874015748" bottom="0.03937007874015748" header="0" footer="0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203">
      <selection activeCell="F215" sqref="F215"/>
    </sheetView>
  </sheetViews>
  <sheetFormatPr defaultColWidth="9.140625" defaultRowHeight="12.75"/>
  <cols>
    <col min="1" max="1" width="29.28125" style="187" customWidth="1"/>
    <col min="2" max="2" width="8.8515625" style="187" customWidth="1"/>
    <col min="3" max="3" width="5.421875" style="187" customWidth="1"/>
    <col min="4" max="4" width="26.140625" style="187" customWidth="1"/>
    <col min="5" max="5" width="9.421875" style="187" customWidth="1"/>
    <col min="6" max="16384" width="11.421875" style="189" customWidth="1"/>
  </cols>
  <sheetData>
    <row r="1" ht="15">
      <c r="B1" s="188" t="s">
        <v>582</v>
      </c>
    </row>
    <row r="2" spans="1:3" ht="15">
      <c r="A2" s="190" t="s">
        <v>128</v>
      </c>
      <c r="B2" s="190"/>
      <c r="C2" s="190" t="s">
        <v>129</v>
      </c>
    </row>
    <row r="3" spans="1:3" ht="15">
      <c r="A3" s="190"/>
      <c r="B3" s="190"/>
      <c r="C3" s="190"/>
    </row>
    <row r="5" spans="1:5" ht="15">
      <c r="A5" s="191" t="s">
        <v>130</v>
      </c>
      <c r="B5" s="191" t="s">
        <v>131</v>
      </c>
      <c r="D5" s="191" t="s">
        <v>130</v>
      </c>
      <c r="E5" s="191" t="s">
        <v>131</v>
      </c>
    </row>
    <row r="6" spans="1:5" ht="15">
      <c r="A6" s="191" t="s">
        <v>583</v>
      </c>
      <c r="B6" s="191">
        <v>71</v>
      </c>
      <c r="C6" s="192"/>
      <c r="D6" s="191" t="s">
        <v>584</v>
      </c>
      <c r="E6" s="191">
        <v>186</v>
      </c>
    </row>
    <row r="7" spans="1:5" ht="15">
      <c r="A7" s="191" t="s">
        <v>585</v>
      </c>
      <c r="B7" s="191">
        <v>41</v>
      </c>
      <c r="C7" s="192"/>
      <c r="D7" s="191" t="s">
        <v>271</v>
      </c>
      <c r="E7" s="191">
        <v>20</v>
      </c>
    </row>
    <row r="8" spans="1:5" ht="15">
      <c r="A8" s="191" t="s">
        <v>586</v>
      </c>
      <c r="B8" s="191">
        <v>14</v>
      </c>
      <c r="C8" s="192"/>
      <c r="D8" s="191" t="s">
        <v>587</v>
      </c>
      <c r="E8" s="191">
        <v>12</v>
      </c>
    </row>
    <row r="9" spans="1:5" ht="15">
      <c r="A9" s="191" t="s">
        <v>588</v>
      </c>
      <c r="B9" s="191">
        <v>11</v>
      </c>
      <c r="C9" s="192"/>
      <c r="D9" s="191" t="s">
        <v>589</v>
      </c>
      <c r="E9" s="191">
        <v>7</v>
      </c>
    </row>
    <row r="10" spans="1:5" ht="15">
      <c r="A10" s="191" t="s">
        <v>590</v>
      </c>
      <c r="B10" s="191">
        <v>11</v>
      </c>
      <c r="C10" s="192"/>
      <c r="D10" s="191" t="s">
        <v>591</v>
      </c>
      <c r="E10" s="191">
        <v>4</v>
      </c>
    </row>
    <row r="11" spans="1:5" ht="15">
      <c r="A11" s="191" t="s">
        <v>592</v>
      </c>
      <c r="B11" s="191">
        <v>10</v>
      </c>
      <c r="C11" s="192"/>
      <c r="D11" s="191" t="s">
        <v>593</v>
      </c>
      <c r="E11" s="191">
        <v>4</v>
      </c>
    </row>
    <row r="12" spans="1:5" ht="15">
      <c r="A12" s="191" t="s">
        <v>594</v>
      </c>
      <c r="B12" s="191">
        <v>9</v>
      </c>
      <c r="C12" s="192"/>
      <c r="D12" s="191" t="s">
        <v>595</v>
      </c>
      <c r="E12" s="191">
        <v>3</v>
      </c>
    </row>
    <row r="13" spans="1:5" ht="15">
      <c r="A13" s="191" t="s">
        <v>596</v>
      </c>
      <c r="B13" s="191">
        <v>5</v>
      </c>
      <c r="C13" s="192"/>
      <c r="D13" s="191" t="s">
        <v>597</v>
      </c>
      <c r="E13" s="191">
        <v>2</v>
      </c>
    </row>
    <row r="14" spans="1:5" ht="15">
      <c r="A14" s="191" t="s">
        <v>598</v>
      </c>
      <c r="B14" s="191">
        <v>4</v>
      </c>
      <c r="C14" s="192"/>
      <c r="D14" s="191" t="s">
        <v>599</v>
      </c>
      <c r="E14" s="191">
        <v>2</v>
      </c>
    </row>
    <row r="15" spans="1:5" ht="15">
      <c r="A15" s="191" t="s">
        <v>600</v>
      </c>
      <c r="B15" s="191">
        <v>2</v>
      </c>
      <c r="C15" s="192"/>
      <c r="D15" s="191" t="s">
        <v>601</v>
      </c>
      <c r="E15" s="191">
        <v>1</v>
      </c>
    </row>
    <row r="16" spans="1:5" ht="15">
      <c r="A16" s="191" t="s">
        <v>602</v>
      </c>
      <c r="B16" s="191">
        <v>2</v>
      </c>
      <c r="C16" s="192"/>
      <c r="D16" s="191" t="s">
        <v>603</v>
      </c>
      <c r="E16" s="191">
        <v>1</v>
      </c>
    </row>
    <row r="17" spans="1:5" ht="15">
      <c r="A17" s="191" t="s">
        <v>604</v>
      </c>
      <c r="B17" s="191">
        <v>1</v>
      </c>
      <c r="D17" s="191" t="s">
        <v>605</v>
      </c>
      <c r="E17" s="191">
        <v>1</v>
      </c>
    </row>
    <row r="18" spans="1:5" ht="15">
      <c r="A18" s="192"/>
      <c r="B18" s="193">
        <f>SUM(B6:B17)</f>
        <v>181</v>
      </c>
      <c r="D18" s="191" t="s">
        <v>606</v>
      </c>
      <c r="E18" s="191">
        <v>1</v>
      </c>
    </row>
    <row r="19" spans="1:5" ht="15">
      <c r="A19" s="192"/>
      <c r="B19" s="192"/>
      <c r="D19" s="191" t="s">
        <v>607</v>
      </c>
      <c r="E19" s="191">
        <v>1</v>
      </c>
    </row>
    <row r="20" spans="1:5" ht="15">
      <c r="A20" s="191" t="s">
        <v>130</v>
      </c>
      <c r="B20" s="191" t="s">
        <v>131</v>
      </c>
      <c r="D20" s="191" t="s">
        <v>608</v>
      </c>
      <c r="E20" s="191">
        <v>1</v>
      </c>
    </row>
    <row r="21" spans="1:5" ht="15">
      <c r="A21" s="191" t="s">
        <v>609</v>
      </c>
      <c r="B21" s="191">
        <v>145</v>
      </c>
      <c r="C21" s="192"/>
      <c r="D21" s="192"/>
      <c r="E21" s="193">
        <f>SUM(E6:E20)</f>
        <v>246</v>
      </c>
    </row>
    <row r="22" spans="1:5" ht="15">
      <c r="A22" s="191" t="s">
        <v>610</v>
      </c>
      <c r="B22" s="191">
        <v>76</v>
      </c>
      <c r="C22" s="192"/>
      <c r="D22" s="192"/>
      <c r="E22" s="192"/>
    </row>
    <row r="23" spans="1:5" ht="15">
      <c r="A23" s="194" t="s">
        <v>611</v>
      </c>
      <c r="B23" s="194">
        <v>52</v>
      </c>
      <c r="C23" s="192"/>
      <c r="D23" s="191" t="s">
        <v>130</v>
      </c>
      <c r="E23" s="191" t="s">
        <v>131</v>
      </c>
    </row>
    <row r="24" spans="1:5" ht="15">
      <c r="A24" s="191" t="s">
        <v>612</v>
      </c>
      <c r="B24" s="191">
        <v>23</v>
      </c>
      <c r="C24" s="192"/>
      <c r="D24" s="191" t="s">
        <v>613</v>
      </c>
      <c r="E24" s="191">
        <v>150</v>
      </c>
    </row>
    <row r="25" spans="1:5" ht="15">
      <c r="A25" s="191" t="s">
        <v>614</v>
      </c>
      <c r="B25" s="191">
        <v>8</v>
      </c>
      <c r="C25" s="192"/>
      <c r="D25" s="191" t="s">
        <v>615</v>
      </c>
      <c r="E25" s="191">
        <v>57</v>
      </c>
    </row>
    <row r="26" spans="1:5" ht="15">
      <c r="A26" s="191" t="s">
        <v>616</v>
      </c>
      <c r="B26" s="191">
        <v>6</v>
      </c>
      <c r="C26" s="192"/>
      <c r="D26" s="191" t="s">
        <v>617</v>
      </c>
      <c r="E26" s="191">
        <v>40</v>
      </c>
    </row>
    <row r="27" spans="1:5" ht="15">
      <c r="A27" s="191" t="s">
        <v>618</v>
      </c>
      <c r="B27" s="191">
        <v>1</v>
      </c>
      <c r="C27" s="192"/>
      <c r="D27" s="191" t="s">
        <v>619</v>
      </c>
      <c r="E27" s="191">
        <v>36</v>
      </c>
    </row>
    <row r="28" spans="1:5" ht="15">
      <c r="A28" s="192"/>
      <c r="B28" s="193">
        <f>SUM(B21:B27)</f>
        <v>311</v>
      </c>
      <c r="D28" s="191" t="s">
        <v>620</v>
      </c>
      <c r="E28" s="191">
        <v>5</v>
      </c>
    </row>
    <row r="29" spans="4:5" ht="15">
      <c r="D29" s="191" t="s">
        <v>621</v>
      </c>
      <c r="E29" s="191">
        <v>4</v>
      </c>
    </row>
    <row r="30" spans="1:5" ht="15">
      <c r="A30" s="191" t="s">
        <v>130</v>
      </c>
      <c r="B30" s="191" t="s">
        <v>131</v>
      </c>
      <c r="D30" s="191" t="s">
        <v>622</v>
      </c>
      <c r="E30" s="191">
        <v>4</v>
      </c>
    </row>
    <row r="31" spans="1:5" ht="15">
      <c r="A31" s="191" t="s">
        <v>623</v>
      </c>
      <c r="B31" s="191">
        <v>167</v>
      </c>
      <c r="C31" s="192"/>
      <c r="D31" s="191" t="s">
        <v>624</v>
      </c>
      <c r="E31" s="191">
        <v>3</v>
      </c>
    </row>
    <row r="32" spans="1:5" ht="15">
      <c r="A32" s="191" t="s">
        <v>625</v>
      </c>
      <c r="B32" s="191">
        <v>80</v>
      </c>
      <c r="C32" s="192"/>
      <c r="D32" s="191" t="s">
        <v>626</v>
      </c>
      <c r="E32" s="191">
        <v>2</v>
      </c>
    </row>
    <row r="33" spans="1:5" ht="15">
      <c r="A33" s="191" t="s">
        <v>627</v>
      </c>
      <c r="B33" s="191">
        <v>46</v>
      </c>
      <c r="C33" s="192"/>
      <c r="D33" s="192"/>
      <c r="E33" s="193">
        <f>SUM(E24:E32)</f>
        <v>301</v>
      </c>
    </row>
    <row r="34" spans="1:5" ht="15">
      <c r="A34" s="191" t="s">
        <v>628</v>
      </c>
      <c r="B34" s="191">
        <v>30</v>
      </c>
      <c r="C34" s="192"/>
      <c r="D34" s="192"/>
      <c r="E34" s="192"/>
    </row>
    <row r="35" spans="1:5" ht="15">
      <c r="A35" s="194" t="s">
        <v>629</v>
      </c>
      <c r="B35" s="194">
        <v>30</v>
      </c>
      <c r="C35" s="192"/>
      <c r="D35" s="191" t="s">
        <v>130</v>
      </c>
      <c r="E35" s="191" t="s">
        <v>131</v>
      </c>
    </row>
    <row r="36" spans="1:5" ht="15">
      <c r="A36" s="191" t="s">
        <v>630</v>
      </c>
      <c r="B36" s="191">
        <v>19</v>
      </c>
      <c r="C36" s="192"/>
      <c r="D36" s="191" t="s">
        <v>631</v>
      </c>
      <c r="E36" s="191">
        <v>67</v>
      </c>
    </row>
    <row r="37" spans="1:5" ht="15">
      <c r="A37" s="191" t="s">
        <v>632</v>
      </c>
      <c r="B37" s="191">
        <v>18</v>
      </c>
      <c r="C37" s="192"/>
      <c r="D37" s="191" t="s">
        <v>633</v>
      </c>
      <c r="E37" s="191">
        <v>61</v>
      </c>
    </row>
    <row r="38" spans="1:5" ht="15">
      <c r="A38" s="191" t="s">
        <v>634</v>
      </c>
      <c r="B38" s="191">
        <v>7</v>
      </c>
      <c r="C38" s="192"/>
      <c r="D38" s="191" t="s">
        <v>635</v>
      </c>
      <c r="E38" s="191">
        <v>55</v>
      </c>
    </row>
    <row r="39" spans="1:5" ht="15">
      <c r="A39" s="191" t="s">
        <v>636</v>
      </c>
      <c r="B39" s="191">
        <v>3</v>
      </c>
      <c r="C39" s="192"/>
      <c r="D39" s="191" t="s">
        <v>637</v>
      </c>
      <c r="E39" s="191">
        <v>39</v>
      </c>
    </row>
    <row r="40" spans="1:5" ht="15">
      <c r="A40" s="191" t="s">
        <v>638</v>
      </c>
      <c r="B40" s="191">
        <v>1</v>
      </c>
      <c r="C40" s="192"/>
      <c r="D40" s="191" t="s">
        <v>639</v>
      </c>
      <c r="E40" s="191">
        <v>22</v>
      </c>
    </row>
    <row r="41" spans="1:5" ht="15">
      <c r="A41" s="191" t="s">
        <v>640</v>
      </c>
      <c r="B41" s="191">
        <v>1</v>
      </c>
      <c r="C41" s="192"/>
      <c r="D41" s="191" t="s">
        <v>641</v>
      </c>
      <c r="E41" s="191">
        <v>10</v>
      </c>
    </row>
    <row r="42" spans="2:5" ht="15">
      <c r="B42" s="193">
        <f>SUM(B31:B41)</f>
        <v>402</v>
      </c>
      <c r="D42" s="191" t="s">
        <v>642</v>
      </c>
      <c r="E42" s="191">
        <v>3</v>
      </c>
    </row>
    <row r="43" spans="4:5" ht="15">
      <c r="D43" s="192"/>
      <c r="E43" s="193">
        <f>SUM(E36:E42)</f>
        <v>257</v>
      </c>
    </row>
    <row r="44" spans="1:5" ht="15">
      <c r="A44" s="191" t="s">
        <v>130</v>
      </c>
      <c r="B44" s="191" t="s">
        <v>131</v>
      </c>
      <c r="D44" s="192"/>
      <c r="E44" s="192"/>
    </row>
    <row r="45" spans="1:5" ht="15">
      <c r="A45" s="191" t="s">
        <v>643</v>
      </c>
      <c r="B45" s="191">
        <v>97</v>
      </c>
      <c r="C45" s="195"/>
      <c r="D45" s="191" t="s">
        <v>130</v>
      </c>
      <c r="E45" s="191" t="s">
        <v>131</v>
      </c>
    </row>
    <row r="46" spans="1:5" ht="15">
      <c r="A46" s="191" t="s">
        <v>644</v>
      </c>
      <c r="B46" s="191">
        <v>47</v>
      </c>
      <c r="C46" s="195"/>
      <c r="D46" s="191" t="s">
        <v>645</v>
      </c>
      <c r="E46" s="191">
        <v>140</v>
      </c>
    </row>
    <row r="47" spans="1:5" ht="15">
      <c r="A47" s="191" t="s">
        <v>646</v>
      </c>
      <c r="B47" s="191">
        <v>37</v>
      </c>
      <c r="C47" s="195"/>
      <c r="D47" s="191" t="s">
        <v>647</v>
      </c>
      <c r="E47" s="191">
        <v>123</v>
      </c>
    </row>
    <row r="48" spans="2:5" ht="15">
      <c r="B48" s="191">
        <f>SUM(B45:B47)</f>
        <v>181</v>
      </c>
      <c r="D48" s="191" t="s">
        <v>648</v>
      </c>
      <c r="E48" s="191">
        <v>50</v>
      </c>
    </row>
    <row r="49" spans="4:5" ht="15">
      <c r="D49" s="191" t="s">
        <v>228</v>
      </c>
      <c r="E49" s="191">
        <v>49</v>
      </c>
    </row>
    <row r="50" spans="1:5" ht="15">
      <c r="A50" s="191" t="s">
        <v>130</v>
      </c>
      <c r="B50" s="191" t="s">
        <v>131</v>
      </c>
      <c r="D50" s="191" t="s">
        <v>226</v>
      </c>
      <c r="E50" s="191">
        <v>7</v>
      </c>
    </row>
    <row r="51" spans="1:5" ht="15">
      <c r="A51" s="191" t="s">
        <v>270</v>
      </c>
      <c r="B51" s="191">
        <v>325</v>
      </c>
      <c r="C51" s="192"/>
      <c r="D51" s="191" t="s">
        <v>649</v>
      </c>
      <c r="E51" s="191">
        <v>5</v>
      </c>
    </row>
    <row r="52" spans="1:5" ht="15">
      <c r="A52" s="191" t="s">
        <v>650</v>
      </c>
      <c r="B52" s="191">
        <v>95</v>
      </c>
      <c r="C52" s="192"/>
      <c r="D52" s="191" t="s">
        <v>651</v>
      </c>
      <c r="E52" s="191">
        <v>4</v>
      </c>
    </row>
    <row r="53" spans="1:5" ht="15">
      <c r="A53" s="191" t="s">
        <v>652</v>
      </c>
      <c r="B53" s="191">
        <v>84</v>
      </c>
      <c r="C53" s="192"/>
      <c r="D53" s="191" t="s">
        <v>653</v>
      </c>
      <c r="E53" s="191">
        <v>4</v>
      </c>
    </row>
    <row r="54" spans="1:5" ht="15">
      <c r="A54" s="191" t="s">
        <v>654</v>
      </c>
      <c r="B54" s="191">
        <v>66</v>
      </c>
      <c r="C54" s="192"/>
      <c r="D54" s="191" t="s">
        <v>655</v>
      </c>
      <c r="E54" s="191">
        <v>3</v>
      </c>
    </row>
    <row r="55" spans="1:5" ht="15">
      <c r="A55" s="194" t="s">
        <v>272</v>
      </c>
      <c r="B55" s="194">
        <v>17</v>
      </c>
      <c r="C55" s="192"/>
      <c r="D55" s="192"/>
      <c r="E55" s="193">
        <f>SUM(E46:E54)</f>
        <v>385</v>
      </c>
    </row>
    <row r="56" spans="1:5" ht="15">
      <c r="A56" s="191" t="s">
        <v>656</v>
      </c>
      <c r="B56" s="191">
        <v>12</v>
      </c>
      <c r="C56" s="192"/>
      <c r="D56" s="192"/>
      <c r="E56" s="192"/>
    </row>
    <row r="57" spans="1:5" ht="15">
      <c r="A57" s="191" t="s">
        <v>657</v>
      </c>
      <c r="B57" s="191">
        <v>10</v>
      </c>
      <c r="C57" s="192"/>
      <c r="D57" s="191" t="s">
        <v>130</v>
      </c>
      <c r="E57" s="191" t="s">
        <v>131</v>
      </c>
    </row>
    <row r="58" spans="1:5" ht="15">
      <c r="A58" s="191" t="s">
        <v>658</v>
      </c>
      <c r="B58" s="191">
        <v>1</v>
      </c>
      <c r="C58" s="192"/>
      <c r="D58" s="191" t="s">
        <v>659</v>
      </c>
      <c r="E58" s="191">
        <v>188</v>
      </c>
    </row>
    <row r="59" spans="1:5" ht="15">
      <c r="A59" s="192"/>
      <c r="B59" s="193">
        <f>SUM(B51:B58)</f>
        <v>610</v>
      </c>
      <c r="D59" s="191" t="s">
        <v>660</v>
      </c>
      <c r="E59" s="191">
        <v>163</v>
      </c>
    </row>
    <row r="60" spans="1:5" ht="15">
      <c r="A60" s="192"/>
      <c r="B60" s="192"/>
      <c r="D60" s="191" t="s">
        <v>209</v>
      </c>
      <c r="E60" s="191">
        <v>123</v>
      </c>
    </row>
    <row r="61" spans="1:5" ht="15">
      <c r="A61" s="191" t="s">
        <v>130</v>
      </c>
      <c r="B61" s="191" t="s">
        <v>131</v>
      </c>
      <c r="D61" s="191" t="s">
        <v>661</v>
      </c>
      <c r="E61" s="191">
        <v>83</v>
      </c>
    </row>
    <row r="62" spans="1:5" ht="15">
      <c r="A62" s="191" t="s">
        <v>662</v>
      </c>
      <c r="B62" s="191">
        <v>123</v>
      </c>
      <c r="C62" s="192"/>
      <c r="D62" s="191" t="s">
        <v>211</v>
      </c>
      <c r="E62" s="191">
        <v>33</v>
      </c>
    </row>
    <row r="63" spans="1:5" ht="15">
      <c r="A63" s="191" t="s">
        <v>663</v>
      </c>
      <c r="B63" s="191">
        <v>63</v>
      </c>
      <c r="C63" s="192"/>
      <c r="D63" s="191" t="s">
        <v>664</v>
      </c>
      <c r="E63" s="191">
        <v>8</v>
      </c>
    </row>
    <row r="64" spans="1:5" ht="15">
      <c r="A64" s="191" t="s">
        <v>665</v>
      </c>
      <c r="B64" s="191">
        <v>49</v>
      </c>
      <c r="C64" s="192"/>
      <c r="D64" s="191" t="s">
        <v>666</v>
      </c>
      <c r="E64" s="191">
        <v>7</v>
      </c>
    </row>
    <row r="65" spans="1:5" ht="15">
      <c r="A65" s="191" t="s">
        <v>667</v>
      </c>
      <c r="B65" s="191">
        <v>37</v>
      </c>
      <c r="C65" s="192"/>
      <c r="D65" s="191" t="s">
        <v>207</v>
      </c>
      <c r="E65" s="191">
        <v>5</v>
      </c>
    </row>
    <row r="66" spans="1:5" ht="15">
      <c r="A66" s="191" t="s">
        <v>668</v>
      </c>
      <c r="B66" s="191">
        <v>37</v>
      </c>
      <c r="C66" s="192"/>
      <c r="D66" s="191" t="s">
        <v>669</v>
      </c>
      <c r="E66" s="191">
        <v>4</v>
      </c>
    </row>
    <row r="67" spans="1:5" ht="15">
      <c r="A67" s="191" t="s">
        <v>670</v>
      </c>
      <c r="B67" s="191">
        <v>35</v>
      </c>
      <c r="C67" s="192"/>
      <c r="D67" s="191" t="s">
        <v>671</v>
      </c>
      <c r="E67" s="191">
        <v>2</v>
      </c>
    </row>
    <row r="68" spans="1:5" ht="15">
      <c r="A68" s="191" t="s">
        <v>672</v>
      </c>
      <c r="B68" s="191">
        <v>22</v>
      </c>
      <c r="C68" s="192"/>
      <c r="E68" s="193">
        <f>SUM(E58:E67)</f>
        <v>616</v>
      </c>
    </row>
    <row r="69" spans="1:3" ht="15">
      <c r="A69" s="194" t="s">
        <v>673</v>
      </c>
      <c r="B69" s="194">
        <v>15</v>
      </c>
      <c r="C69" s="192"/>
    </row>
    <row r="70" spans="1:5" ht="15">
      <c r="A70" s="191" t="s">
        <v>674</v>
      </c>
      <c r="B70" s="191">
        <v>13</v>
      </c>
      <c r="C70" s="192"/>
      <c r="D70" s="191" t="s">
        <v>130</v>
      </c>
      <c r="E70" s="191" t="s">
        <v>131</v>
      </c>
    </row>
    <row r="71" spans="1:5" ht="15">
      <c r="A71" s="191" t="s">
        <v>675</v>
      </c>
      <c r="B71" s="191">
        <v>11</v>
      </c>
      <c r="C71" s="192"/>
      <c r="D71" s="191" t="s">
        <v>676</v>
      </c>
      <c r="E71" s="191">
        <v>47</v>
      </c>
    </row>
    <row r="72" spans="1:5" ht="15">
      <c r="A72" s="191" t="s">
        <v>677</v>
      </c>
      <c r="B72" s="191">
        <v>11</v>
      </c>
      <c r="C72" s="192"/>
      <c r="D72" s="191" t="s">
        <v>678</v>
      </c>
      <c r="E72" s="191">
        <v>21</v>
      </c>
    </row>
    <row r="73" spans="1:5" ht="15">
      <c r="A73" s="191" t="s">
        <v>679</v>
      </c>
      <c r="B73" s="191">
        <v>10</v>
      </c>
      <c r="C73" s="192"/>
      <c r="D73" s="191" t="s">
        <v>680</v>
      </c>
      <c r="E73" s="191">
        <v>9</v>
      </c>
    </row>
    <row r="74" spans="1:5" ht="15">
      <c r="A74" s="191" t="s">
        <v>681</v>
      </c>
      <c r="B74" s="191">
        <v>9</v>
      </c>
      <c r="C74" s="192"/>
      <c r="D74" s="191" t="s">
        <v>682</v>
      </c>
      <c r="E74" s="191">
        <v>1</v>
      </c>
    </row>
    <row r="75" spans="1:5" ht="15">
      <c r="A75" s="191" t="s">
        <v>243</v>
      </c>
      <c r="B75" s="191">
        <v>8</v>
      </c>
      <c r="C75" s="192"/>
      <c r="D75" s="191" t="s">
        <v>683</v>
      </c>
      <c r="E75" s="191">
        <v>1</v>
      </c>
    </row>
    <row r="76" spans="1:5" ht="15">
      <c r="A76" s="191" t="s">
        <v>684</v>
      </c>
      <c r="B76" s="191">
        <v>8</v>
      </c>
      <c r="C76" s="192"/>
      <c r="D76" s="191" t="s">
        <v>685</v>
      </c>
      <c r="E76" s="191">
        <v>1</v>
      </c>
    </row>
    <row r="77" spans="1:5" ht="15">
      <c r="A77" s="191" t="s">
        <v>686</v>
      </c>
      <c r="B77" s="191">
        <v>4</v>
      </c>
      <c r="C77" s="192"/>
      <c r="E77" s="193">
        <f>SUM(E71:E76)</f>
        <v>80</v>
      </c>
    </row>
    <row r="78" spans="1:3" ht="15">
      <c r="A78" s="191" t="s">
        <v>687</v>
      </c>
      <c r="B78" s="191">
        <v>3</v>
      </c>
      <c r="C78" s="192"/>
    </row>
    <row r="79" spans="1:5" ht="15">
      <c r="A79" s="191" t="s">
        <v>688</v>
      </c>
      <c r="B79" s="191">
        <v>3</v>
      </c>
      <c r="C79" s="192"/>
      <c r="D79" s="191" t="s">
        <v>130</v>
      </c>
      <c r="E79" s="191" t="s">
        <v>131</v>
      </c>
    </row>
    <row r="80" spans="1:5" ht="15">
      <c r="A80" s="191" t="s">
        <v>689</v>
      </c>
      <c r="B80" s="191">
        <v>3</v>
      </c>
      <c r="C80" s="192"/>
      <c r="D80" s="191" t="s">
        <v>690</v>
      </c>
      <c r="E80" s="191">
        <v>228</v>
      </c>
    </row>
    <row r="81" spans="1:5" ht="15">
      <c r="A81" s="191" t="s">
        <v>691</v>
      </c>
      <c r="B81" s="191">
        <v>2</v>
      </c>
      <c r="C81" s="192"/>
      <c r="D81" s="191" t="s">
        <v>692</v>
      </c>
      <c r="E81" s="191">
        <v>146</v>
      </c>
    </row>
    <row r="82" spans="1:5" ht="15">
      <c r="A82" s="191" t="s">
        <v>693</v>
      </c>
      <c r="B82" s="191">
        <v>2</v>
      </c>
      <c r="C82" s="192"/>
      <c r="D82" s="191" t="s">
        <v>694</v>
      </c>
      <c r="E82" s="191">
        <v>107</v>
      </c>
    </row>
    <row r="83" spans="1:5" ht="15">
      <c r="A83" s="191" t="s">
        <v>695</v>
      </c>
      <c r="B83" s="191">
        <v>2</v>
      </c>
      <c r="C83" s="192"/>
      <c r="D83" s="194" t="s">
        <v>696</v>
      </c>
      <c r="E83" s="194">
        <v>49</v>
      </c>
    </row>
    <row r="84" spans="1:5" ht="15">
      <c r="A84" s="191" t="s">
        <v>697</v>
      </c>
      <c r="B84" s="191">
        <v>2</v>
      </c>
      <c r="C84" s="192"/>
      <c r="D84" s="191" t="s">
        <v>698</v>
      </c>
      <c r="E84" s="191">
        <v>29</v>
      </c>
    </row>
    <row r="85" spans="1:5" ht="15">
      <c r="A85" s="191" t="s">
        <v>699</v>
      </c>
      <c r="B85" s="191">
        <v>1</v>
      </c>
      <c r="C85" s="192"/>
      <c r="D85" s="191" t="s">
        <v>700</v>
      </c>
      <c r="E85" s="191">
        <v>18</v>
      </c>
    </row>
    <row r="86" spans="1:5" ht="15">
      <c r="A86" s="191" t="s">
        <v>701</v>
      </c>
      <c r="B86" s="191">
        <v>1</v>
      </c>
      <c r="C86" s="192"/>
      <c r="D86" s="191" t="s">
        <v>702</v>
      </c>
      <c r="E86" s="191">
        <v>16</v>
      </c>
    </row>
    <row r="87" spans="1:5" ht="15">
      <c r="A87" s="191" t="s">
        <v>703</v>
      </c>
      <c r="B87" s="191">
        <v>1</v>
      </c>
      <c r="C87" s="192"/>
      <c r="D87" s="191" t="s">
        <v>704</v>
      </c>
      <c r="E87" s="191">
        <v>12</v>
      </c>
    </row>
    <row r="88" spans="1:5" ht="15">
      <c r="A88" s="191" t="s">
        <v>705</v>
      </c>
      <c r="B88" s="191">
        <v>1</v>
      </c>
      <c r="C88" s="192"/>
      <c r="D88" s="191" t="s">
        <v>706</v>
      </c>
      <c r="E88" s="191">
        <v>3</v>
      </c>
    </row>
    <row r="89" spans="1:5" ht="15">
      <c r="A89" s="191" t="s">
        <v>707</v>
      </c>
      <c r="B89" s="191">
        <v>1</v>
      </c>
      <c r="D89" s="191" t="s">
        <v>293</v>
      </c>
      <c r="E89" s="191">
        <v>3</v>
      </c>
    </row>
    <row r="90" spans="2:5" ht="15">
      <c r="B90" s="193">
        <f>SUM(B62:B89)</f>
        <v>477</v>
      </c>
      <c r="D90" s="191" t="s">
        <v>708</v>
      </c>
      <c r="E90" s="191">
        <v>2</v>
      </c>
    </row>
    <row r="91" spans="4:5" ht="15">
      <c r="D91" s="191" t="s">
        <v>292</v>
      </c>
      <c r="E91" s="191">
        <v>1</v>
      </c>
    </row>
    <row r="92" spans="1:5" ht="15">
      <c r="A92" s="191" t="s">
        <v>130</v>
      </c>
      <c r="B92" s="191" t="s">
        <v>131</v>
      </c>
      <c r="E92" s="193">
        <f>SUM(E80:E91)</f>
        <v>614</v>
      </c>
    </row>
    <row r="93" spans="1:3" ht="15">
      <c r="A93" s="191" t="s">
        <v>709</v>
      </c>
      <c r="B93" s="191">
        <v>263</v>
      </c>
      <c r="C93" s="192"/>
    </row>
    <row r="94" spans="1:5" ht="15">
      <c r="A94" s="191" t="s">
        <v>710</v>
      </c>
      <c r="B94" s="191">
        <v>172</v>
      </c>
      <c r="C94" s="192"/>
      <c r="D94" s="191" t="s">
        <v>130</v>
      </c>
      <c r="E94" s="191" t="s">
        <v>131</v>
      </c>
    </row>
    <row r="95" spans="1:5" ht="15">
      <c r="A95" s="191" t="s">
        <v>711</v>
      </c>
      <c r="B95" s="191">
        <v>158</v>
      </c>
      <c r="C95" s="192"/>
      <c r="D95" s="191" t="s">
        <v>712</v>
      </c>
      <c r="E95" s="191">
        <v>43</v>
      </c>
    </row>
    <row r="96" spans="1:5" ht="15">
      <c r="A96" s="191" t="s">
        <v>713</v>
      </c>
      <c r="B96" s="191">
        <v>88</v>
      </c>
      <c r="C96" s="192"/>
      <c r="D96" s="194" t="s">
        <v>714</v>
      </c>
      <c r="E96" s="194">
        <v>43</v>
      </c>
    </row>
    <row r="97" spans="1:5" ht="15">
      <c r="A97" s="191" t="s">
        <v>715</v>
      </c>
      <c r="B97" s="191">
        <v>39</v>
      </c>
      <c r="C97" s="192"/>
      <c r="D97" s="191" t="s">
        <v>716</v>
      </c>
      <c r="E97" s="191">
        <v>33</v>
      </c>
    </row>
    <row r="98" spans="1:5" ht="15">
      <c r="A98" s="191" t="s">
        <v>717</v>
      </c>
      <c r="B98" s="191">
        <v>27</v>
      </c>
      <c r="C98" s="192"/>
      <c r="D98" s="191" t="s">
        <v>718</v>
      </c>
      <c r="E98" s="191">
        <v>10</v>
      </c>
    </row>
    <row r="99" spans="1:5" ht="15">
      <c r="A99" s="191" t="s">
        <v>719</v>
      </c>
      <c r="B99" s="191">
        <v>23</v>
      </c>
      <c r="C99" s="192"/>
      <c r="D99" s="191" t="s">
        <v>720</v>
      </c>
      <c r="E99" s="191">
        <v>9</v>
      </c>
    </row>
    <row r="100" spans="1:5" ht="15">
      <c r="A100" s="191" t="s">
        <v>721</v>
      </c>
      <c r="B100" s="191">
        <v>21</v>
      </c>
      <c r="C100" s="192"/>
      <c r="D100" s="191" t="s">
        <v>722</v>
      </c>
      <c r="E100" s="191">
        <v>8</v>
      </c>
    </row>
    <row r="101" spans="1:5" ht="15">
      <c r="A101" s="191" t="s">
        <v>167</v>
      </c>
      <c r="B101" s="191">
        <v>16</v>
      </c>
      <c r="C101" s="192"/>
      <c r="D101" s="191" t="s">
        <v>723</v>
      </c>
      <c r="E101" s="191">
        <v>5</v>
      </c>
    </row>
    <row r="102" spans="1:5" ht="15">
      <c r="A102" s="191" t="s">
        <v>171</v>
      </c>
      <c r="B102" s="191">
        <v>15</v>
      </c>
      <c r="C102" s="192"/>
      <c r="D102" s="191" t="s">
        <v>724</v>
      </c>
      <c r="E102" s="191">
        <v>5</v>
      </c>
    </row>
    <row r="103" spans="1:5" ht="15">
      <c r="A103" s="191" t="s">
        <v>725</v>
      </c>
      <c r="B103" s="191">
        <v>11</v>
      </c>
      <c r="C103" s="192"/>
      <c r="D103" s="191" t="s">
        <v>726</v>
      </c>
      <c r="E103" s="191">
        <v>2</v>
      </c>
    </row>
    <row r="104" spans="1:5" ht="15">
      <c r="A104" s="191" t="s">
        <v>169</v>
      </c>
      <c r="B104" s="191">
        <v>4</v>
      </c>
      <c r="C104" s="192"/>
      <c r="D104" s="191" t="s">
        <v>727</v>
      </c>
      <c r="E104" s="191">
        <v>2</v>
      </c>
    </row>
    <row r="105" spans="1:5" ht="15">
      <c r="A105" s="191" t="s">
        <v>175</v>
      </c>
      <c r="B105" s="191">
        <v>1</v>
      </c>
      <c r="C105" s="192"/>
      <c r="D105" s="191" t="s">
        <v>728</v>
      </c>
      <c r="E105" s="191">
        <v>2</v>
      </c>
    </row>
    <row r="106" spans="2:5" ht="15">
      <c r="B106" s="193">
        <f>SUM(B93:B105)</f>
        <v>838</v>
      </c>
      <c r="D106" s="191" t="s">
        <v>729</v>
      </c>
      <c r="E106" s="191">
        <v>1</v>
      </c>
    </row>
    <row r="107" spans="4:5" ht="15">
      <c r="D107" s="191" t="s">
        <v>730</v>
      </c>
      <c r="E107" s="191">
        <v>1</v>
      </c>
    </row>
    <row r="108" spans="1:5" ht="15">
      <c r="A108" s="191" t="s">
        <v>130</v>
      </c>
      <c r="B108" s="191" t="s">
        <v>131</v>
      </c>
      <c r="E108" s="193">
        <f>SUM(E95:E107)</f>
        <v>164</v>
      </c>
    </row>
    <row r="109" spans="1:3" ht="15">
      <c r="A109" s="191" t="s">
        <v>731</v>
      </c>
      <c r="B109" s="191">
        <v>72</v>
      </c>
      <c r="C109" s="192"/>
    </row>
    <row r="110" spans="1:5" ht="15">
      <c r="A110" s="191" t="s">
        <v>732</v>
      </c>
      <c r="B110" s="191">
        <v>55</v>
      </c>
      <c r="C110" s="192"/>
      <c r="D110" s="191" t="s">
        <v>130</v>
      </c>
      <c r="E110" s="191" t="s">
        <v>131</v>
      </c>
    </row>
    <row r="111" spans="1:5" ht="15">
      <c r="A111" s="191" t="s">
        <v>733</v>
      </c>
      <c r="B111" s="191">
        <v>19</v>
      </c>
      <c r="C111" s="192"/>
      <c r="D111" s="191" t="s">
        <v>734</v>
      </c>
      <c r="E111" s="191">
        <v>37</v>
      </c>
    </row>
    <row r="112" spans="1:5" ht="15">
      <c r="A112" s="191" t="s">
        <v>735</v>
      </c>
      <c r="B112" s="191">
        <v>16</v>
      </c>
      <c r="C112" s="192"/>
      <c r="D112" s="191" t="s">
        <v>736</v>
      </c>
      <c r="E112" s="191">
        <v>37</v>
      </c>
    </row>
    <row r="113" spans="1:5" ht="15">
      <c r="A113" s="191" t="s">
        <v>737</v>
      </c>
      <c r="B113" s="191">
        <v>11</v>
      </c>
      <c r="C113" s="192"/>
      <c r="D113" s="191" t="s">
        <v>738</v>
      </c>
      <c r="E113" s="191">
        <v>35</v>
      </c>
    </row>
    <row r="114" spans="1:5" ht="15">
      <c r="A114" s="191" t="s">
        <v>739</v>
      </c>
      <c r="B114" s="191">
        <v>9</v>
      </c>
      <c r="C114" s="192"/>
      <c r="D114" s="191" t="s">
        <v>740</v>
      </c>
      <c r="E114" s="191">
        <v>32</v>
      </c>
    </row>
    <row r="115" spans="1:5" ht="15">
      <c r="A115" s="191" t="s">
        <v>741</v>
      </c>
      <c r="B115" s="191">
        <v>2</v>
      </c>
      <c r="C115" s="192"/>
      <c r="D115" s="191" t="s">
        <v>742</v>
      </c>
      <c r="E115" s="191">
        <v>29</v>
      </c>
    </row>
    <row r="116" spans="1:5" ht="15">
      <c r="A116" s="191" t="s">
        <v>215</v>
      </c>
      <c r="B116" s="191">
        <v>1</v>
      </c>
      <c r="C116" s="192"/>
      <c r="D116" s="191" t="s">
        <v>743</v>
      </c>
      <c r="E116" s="191">
        <v>21</v>
      </c>
    </row>
    <row r="117" spans="1:5" ht="15">
      <c r="A117" s="191" t="s">
        <v>744</v>
      </c>
      <c r="B117" s="191">
        <v>1</v>
      </c>
      <c r="C117" s="192"/>
      <c r="D117" s="191" t="s">
        <v>745</v>
      </c>
      <c r="E117" s="191">
        <v>18</v>
      </c>
    </row>
    <row r="118" spans="1:5" ht="15">
      <c r="A118" s="191" t="s">
        <v>746</v>
      </c>
      <c r="B118" s="191">
        <v>1</v>
      </c>
      <c r="D118" s="191" t="s">
        <v>747</v>
      </c>
      <c r="E118" s="191">
        <v>16</v>
      </c>
    </row>
    <row r="119" spans="2:5" ht="15">
      <c r="B119" s="193">
        <f>SUM(B109:B118)</f>
        <v>187</v>
      </c>
      <c r="D119" s="191" t="s">
        <v>748</v>
      </c>
      <c r="E119" s="191">
        <v>16</v>
      </c>
    </row>
    <row r="120" spans="4:5" ht="15">
      <c r="D120" s="191" t="s">
        <v>749</v>
      </c>
      <c r="E120" s="191">
        <v>16</v>
      </c>
    </row>
    <row r="121" spans="1:5" ht="15">
      <c r="A121" s="191" t="s">
        <v>130</v>
      </c>
      <c r="B121" s="191" t="s">
        <v>131</v>
      </c>
      <c r="D121" s="191" t="s">
        <v>750</v>
      </c>
      <c r="E121" s="191">
        <v>15</v>
      </c>
    </row>
    <row r="122" spans="1:5" ht="15">
      <c r="A122" s="191" t="s">
        <v>751</v>
      </c>
      <c r="B122" s="191">
        <v>32</v>
      </c>
      <c r="C122" s="192"/>
      <c r="D122" s="191" t="s">
        <v>752</v>
      </c>
      <c r="E122" s="191">
        <v>15</v>
      </c>
    </row>
    <row r="123" spans="1:5" ht="15">
      <c r="A123" s="191" t="s">
        <v>753</v>
      </c>
      <c r="B123" s="191">
        <v>31</v>
      </c>
      <c r="C123" s="192"/>
      <c r="D123" s="191" t="s">
        <v>754</v>
      </c>
      <c r="E123" s="191">
        <v>13</v>
      </c>
    </row>
    <row r="124" spans="1:5" ht="15">
      <c r="A124" s="191" t="s">
        <v>755</v>
      </c>
      <c r="B124" s="191">
        <v>8</v>
      </c>
      <c r="C124" s="192"/>
      <c r="D124" s="191" t="s">
        <v>756</v>
      </c>
      <c r="E124" s="191">
        <v>12</v>
      </c>
    </row>
    <row r="125" spans="1:5" ht="15">
      <c r="A125" s="191" t="s">
        <v>757</v>
      </c>
      <c r="B125" s="191">
        <v>3</v>
      </c>
      <c r="C125" s="192"/>
      <c r="D125" s="191" t="s">
        <v>758</v>
      </c>
      <c r="E125" s="191">
        <v>11</v>
      </c>
    </row>
    <row r="126" spans="1:5" ht="15">
      <c r="A126" s="191" t="s">
        <v>759</v>
      </c>
      <c r="B126" s="191">
        <v>3</v>
      </c>
      <c r="C126" s="192"/>
      <c r="D126" s="191" t="s">
        <v>760</v>
      </c>
      <c r="E126" s="191">
        <v>9</v>
      </c>
    </row>
    <row r="127" spans="1:5" ht="15">
      <c r="A127" s="191" t="s">
        <v>761</v>
      </c>
      <c r="B127" s="191">
        <v>2</v>
      </c>
      <c r="C127" s="192"/>
      <c r="D127" s="191" t="s">
        <v>762</v>
      </c>
      <c r="E127" s="191">
        <v>8</v>
      </c>
    </row>
    <row r="128" spans="1:5" ht="15">
      <c r="A128" s="191" t="s">
        <v>763</v>
      </c>
      <c r="B128" s="191">
        <v>1</v>
      </c>
      <c r="C128" s="192"/>
      <c r="D128" s="191" t="s">
        <v>764</v>
      </c>
      <c r="E128" s="191">
        <v>8</v>
      </c>
    </row>
    <row r="129" spans="2:5" ht="15">
      <c r="B129" s="193">
        <f>SUM(B122:B128)</f>
        <v>80</v>
      </c>
      <c r="D129" s="191" t="s">
        <v>765</v>
      </c>
      <c r="E129" s="191">
        <v>8</v>
      </c>
    </row>
    <row r="130" spans="4:5" ht="15">
      <c r="D130" s="191" t="s">
        <v>766</v>
      </c>
      <c r="E130" s="191">
        <v>7</v>
      </c>
    </row>
    <row r="131" spans="1:5" ht="15">
      <c r="A131" s="191" t="s">
        <v>130</v>
      </c>
      <c r="B131" s="191" t="s">
        <v>131</v>
      </c>
      <c r="D131" s="191" t="s">
        <v>767</v>
      </c>
      <c r="E131" s="191">
        <v>7</v>
      </c>
    </row>
    <row r="132" spans="1:5" ht="15">
      <c r="A132" s="191" t="s">
        <v>768</v>
      </c>
      <c r="B132" s="191">
        <v>37</v>
      </c>
      <c r="C132" s="192"/>
      <c r="D132" s="191" t="s">
        <v>769</v>
      </c>
      <c r="E132" s="191">
        <v>7</v>
      </c>
    </row>
    <row r="133" spans="1:5" ht="15">
      <c r="A133" s="191" t="s">
        <v>770</v>
      </c>
      <c r="B133" s="191">
        <v>22</v>
      </c>
      <c r="C133" s="192"/>
      <c r="D133" s="191" t="s">
        <v>771</v>
      </c>
      <c r="E133" s="191">
        <v>6</v>
      </c>
    </row>
    <row r="134" spans="1:5" ht="15">
      <c r="A134" s="191" t="s">
        <v>772</v>
      </c>
      <c r="B134" s="191">
        <v>11</v>
      </c>
      <c r="C134" s="192"/>
      <c r="D134" s="191" t="s">
        <v>773</v>
      </c>
      <c r="E134" s="191">
        <v>5</v>
      </c>
    </row>
    <row r="135" spans="1:5" ht="15">
      <c r="A135" s="191" t="s">
        <v>774</v>
      </c>
      <c r="B135" s="191">
        <v>8</v>
      </c>
      <c r="C135" s="192"/>
      <c r="D135" s="191" t="s">
        <v>775</v>
      </c>
      <c r="E135" s="191">
        <v>5</v>
      </c>
    </row>
    <row r="136" spans="1:5" ht="15">
      <c r="A136" s="191" t="s">
        <v>776</v>
      </c>
      <c r="B136" s="191">
        <v>8</v>
      </c>
      <c r="C136" s="192"/>
      <c r="D136" s="191" t="s">
        <v>232</v>
      </c>
      <c r="E136" s="191">
        <v>5</v>
      </c>
    </row>
    <row r="137" spans="1:5" ht="15">
      <c r="A137" s="191" t="s">
        <v>777</v>
      </c>
      <c r="B137" s="191">
        <v>7</v>
      </c>
      <c r="C137" s="192"/>
      <c r="D137" s="191" t="s">
        <v>778</v>
      </c>
      <c r="E137" s="191">
        <v>5</v>
      </c>
    </row>
    <row r="138" spans="1:5" ht="15">
      <c r="A138" s="191" t="s">
        <v>779</v>
      </c>
      <c r="B138" s="191">
        <v>7</v>
      </c>
      <c r="C138" s="192"/>
      <c r="D138" s="191" t="s">
        <v>780</v>
      </c>
      <c r="E138" s="191">
        <v>4</v>
      </c>
    </row>
    <row r="139" spans="1:5" ht="15">
      <c r="A139" s="191" t="s">
        <v>781</v>
      </c>
      <c r="B139" s="191">
        <v>6</v>
      </c>
      <c r="C139" s="192"/>
      <c r="D139" s="191" t="s">
        <v>265</v>
      </c>
      <c r="E139" s="191">
        <v>4</v>
      </c>
    </row>
    <row r="140" spans="1:5" ht="15">
      <c r="A140" s="191" t="s">
        <v>782</v>
      </c>
      <c r="B140" s="191">
        <v>5</v>
      </c>
      <c r="C140" s="192"/>
      <c r="D140" s="191" t="s">
        <v>224</v>
      </c>
      <c r="E140" s="191">
        <v>3</v>
      </c>
    </row>
    <row r="141" spans="1:5" ht="15">
      <c r="A141" s="191" t="s">
        <v>783</v>
      </c>
      <c r="B141" s="191">
        <v>4</v>
      </c>
      <c r="C141" s="192"/>
      <c r="D141" s="191" t="s">
        <v>784</v>
      </c>
      <c r="E141" s="191">
        <v>3</v>
      </c>
    </row>
    <row r="142" spans="1:5" ht="15">
      <c r="A142" s="191" t="s">
        <v>785</v>
      </c>
      <c r="B142" s="191">
        <v>4</v>
      </c>
      <c r="C142" s="192"/>
      <c r="D142" s="191" t="s">
        <v>786</v>
      </c>
      <c r="E142" s="191">
        <v>3</v>
      </c>
    </row>
    <row r="143" spans="1:5" ht="15">
      <c r="A143" s="191" t="s">
        <v>787</v>
      </c>
      <c r="B143" s="191">
        <v>2</v>
      </c>
      <c r="C143" s="192"/>
      <c r="D143" s="191" t="s">
        <v>788</v>
      </c>
      <c r="E143" s="191">
        <v>3</v>
      </c>
    </row>
    <row r="144" spans="1:5" ht="15">
      <c r="A144" s="191" t="s">
        <v>789</v>
      </c>
      <c r="B144" s="191">
        <v>2</v>
      </c>
      <c r="C144" s="192"/>
      <c r="D144" s="191" t="s">
        <v>269</v>
      </c>
      <c r="E144" s="191">
        <v>3</v>
      </c>
    </row>
    <row r="145" spans="1:5" ht="15">
      <c r="A145" s="191" t="s">
        <v>790</v>
      </c>
      <c r="B145" s="191">
        <v>2</v>
      </c>
      <c r="C145" s="192"/>
      <c r="D145" s="191" t="s">
        <v>791</v>
      </c>
      <c r="E145" s="191">
        <v>2</v>
      </c>
    </row>
    <row r="146" spans="1:5" ht="15">
      <c r="A146" s="191" t="s">
        <v>792</v>
      </c>
      <c r="B146" s="191">
        <v>2</v>
      </c>
      <c r="C146" s="192"/>
      <c r="D146" s="191" t="s">
        <v>793</v>
      </c>
      <c r="E146" s="191">
        <v>2</v>
      </c>
    </row>
    <row r="147" spans="1:5" ht="15">
      <c r="A147" s="191" t="s">
        <v>794</v>
      </c>
      <c r="B147" s="191">
        <v>1</v>
      </c>
      <c r="C147" s="192"/>
      <c r="D147" s="191" t="s">
        <v>795</v>
      </c>
      <c r="E147" s="191">
        <v>2</v>
      </c>
    </row>
    <row r="148" spans="1:5" ht="15">
      <c r="A148" s="191" t="s">
        <v>796</v>
      </c>
      <c r="B148" s="191">
        <v>1</v>
      </c>
      <c r="C148" s="192"/>
      <c r="D148" s="191" t="s">
        <v>797</v>
      </c>
      <c r="E148" s="191">
        <v>2</v>
      </c>
    </row>
    <row r="149" spans="1:5" ht="15">
      <c r="A149" s="191" t="s">
        <v>798</v>
      </c>
      <c r="B149" s="191">
        <v>1</v>
      </c>
      <c r="C149" s="192"/>
      <c r="D149" s="191" t="s">
        <v>799</v>
      </c>
      <c r="E149" s="191">
        <v>2</v>
      </c>
    </row>
    <row r="150" spans="1:5" ht="15">
      <c r="A150" s="191" t="s">
        <v>800</v>
      </c>
      <c r="B150" s="191">
        <v>1</v>
      </c>
      <c r="C150" s="192"/>
      <c r="D150" s="191" t="s">
        <v>801</v>
      </c>
      <c r="E150" s="191">
        <v>2</v>
      </c>
    </row>
    <row r="151" spans="1:5" ht="15">
      <c r="A151" s="191" t="s">
        <v>802</v>
      </c>
      <c r="B151" s="191">
        <v>1</v>
      </c>
      <c r="C151" s="192"/>
      <c r="D151" s="191" t="s">
        <v>803</v>
      </c>
      <c r="E151" s="191">
        <v>2</v>
      </c>
    </row>
    <row r="152" spans="1:5" ht="15">
      <c r="A152" s="191" t="s">
        <v>804</v>
      </c>
      <c r="B152" s="191">
        <v>1</v>
      </c>
      <c r="C152" s="192"/>
      <c r="D152" s="191" t="s">
        <v>805</v>
      </c>
      <c r="E152" s="191">
        <v>1</v>
      </c>
    </row>
    <row r="153" spans="1:5" ht="15">
      <c r="A153" s="191" t="s">
        <v>806</v>
      </c>
      <c r="B153" s="191">
        <v>1</v>
      </c>
      <c r="D153" s="191" t="s">
        <v>807</v>
      </c>
      <c r="E153" s="191">
        <v>1</v>
      </c>
    </row>
    <row r="154" spans="2:5" ht="15">
      <c r="B154" s="193">
        <f>SUM(B132:B153)</f>
        <v>134</v>
      </c>
      <c r="D154" s="191" t="s">
        <v>808</v>
      </c>
      <c r="E154" s="191">
        <v>1</v>
      </c>
    </row>
    <row r="155" spans="4:5" ht="15">
      <c r="D155" s="191" t="s">
        <v>809</v>
      </c>
      <c r="E155" s="191">
        <v>1</v>
      </c>
    </row>
    <row r="156" spans="1:5" ht="15">
      <c r="A156" s="191" t="s">
        <v>130</v>
      </c>
      <c r="B156" s="191" t="s">
        <v>131</v>
      </c>
      <c r="D156" s="191" t="s">
        <v>810</v>
      </c>
      <c r="E156" s="191">
        <v>1</v>
      </c>
    </row>
    <row r="157" spans="1:5" ht="15">
      <c r="A157" s="191" t="s">
        <v>186</v>
      </c>
      <c r="B157" s="191">
        <v>141</v>
      </c>
      <c r="C157" s="192"/>
      <c r="D157" s="191" t="s">
        <v>811</v>
      </c>
      <c r="E157" s="191">
        <v>1</v>
      </c>
    </row>
    <row r="158" spans="1:5" ht="15">
      <c r="A158" s="191" t="s">
        <v>812</v>
      </c>
      <c r="B158" s="191">
        <v>47</v>
      </c>
      <c r="C158" s="192"/>
      <c r="D158" s="191" t="s">
        <v>813</v>
      </c>
      <c r="E158" s="191">
        <v>1</v>
      </c>
    </row>
    <row r="159" spans="1:5" ht="15">
      <c r="A159" s="191" t="s">
        <v>814</v>
      </c>
      <c r="B159" s="191">
        <v>17</v>
      </c>
      <c r="C159" s="192"/>
      <c r="D159" s="191" t="s">
        <v>815</v>
      </c>
      <c r="E159" s="191">
        <v>1</v>
      </c>
    </row>
    <row r="160" spans="1:5" ht="15">
      <c r="A160" s="191" t="s">
        <v>184</v>
      </c>
      <c r="B160" s="191">
        <v>6</v>
      </c>
      <c r="C160" s="192"/>
      <c r="D160" s="191" t="s">
        <v>816</v>
      </c>
      <c r="E160" s="191">
        <v>1</v>
      </c>
    </row>
    <row r="161" spans="1:5" ht="15">
      <c r="A161" s="191" t="s">
        <v>817</v>
      </c>
      <c r="B161" s="191">
        <v>4</v>
      </c>
      <c r="C161" s="192"/>
      <c r="D161" s="191" t="s">
        <v>818</v>
      </c>
      <c r="E161" s="191">
        <v>1</v>
      </c>
    </row>
    <row r="162" spans="1:5" ht="15">
      <c r="A162" s="191" t="s">
        <v>819</v>
      </c>
      <c r="B162" s="191">
        <v>1</v>
      </c>
      <c r="C162" s="192"/>
      <c r="D162" s="191" t="s">
        <v>820</v>
      </c>
      <c r="E162" s="191">
        <v>1</v>
      </c>
    </row>
    <row r="163" spans="2:5" ht="15">
      <c r="B163" s="193">
        <f>SUM(B157:B162)</f>
        <v>216</v>
      </c>
      <c r="D163" s="191" t="s">
        <v>821</v>
      </c>
      <c r="E163" s="191">
        <v>1</v>
      </c>
    </row>
    <row r="164" ht="15">
      <c r="E164" s="193">
        <f>SUM(E111:E163)</f>
        <v>452</v>
      </c>
    </row>
    <row r="165" spans="1:2" ht="15">
      <c r="A165" s="191" t="s">
        <v>130</v>
      </c>
      <c r="B165" s="191" t="s">
        <v>131</v>
      </c>
    </row>
    <row r="166" spans="1:5" ht="15">
      <c r="A166" s="191" t="s">
        <v>822</v>
      </c>
      <c r="B166" s="191">
        <v>10</v>
      </c>
      <c r="C166" s="192"/>
      <c r="D166" s="191" t="s">
        <v>130</v>
      </c>
      <c r="E166" s="191" t="s">
        <v>131</v>
      </c>
    </row>
    <row r="167" spans="1:5" ht="15">
      <c r="A167" s="191" t="s">
        <v>823</v>
      </c>
      <c r="B167" s="191">
        <v>8</v>
      </c>
      <c r="C167" s="192"/>
      <c r="D167" s="191" t="s">
        <v>824</v>
      </c>
      <c r="E167" s="191">
        <v>7</v>
      </c>
    </row>
    <row r="168" spans="1:5" ht="15">
      <c r="A168" s="191" t="s">
        <v>825</v>
      </c>
      <c r="B168" s="191">
        <v>5</v>
      </c>
      <c r="C168" s="192"/>
      <c r="D168" s="191" t="s">
        <v>826</v>
      </c>
      <c r="E168" s="191">
        <v>5</v>
      </c>
    </row>
    <row r="169" spans="1:5" ht="15">
      <c r="A169" s="191" t="s">
        <v>827</v>
      </c>
      <c r="B169" s="191">
        <v>5</v>
      </c>
      <c r="C169" s="192"/>
      <c r="D169" s="191" t="s">
        <v>828</v>
      </c>
      <c r="E169" s="191">
        <v>4</v>
      </c>
    </row>
    <row r="170" spans="1:5" ht="15">
      <c r="A170" s="192"/>
      <c r="B170" s="193">
        <f>SUM(B166:B169)</f>
        <v>28</v>
      </c>
      <c r="D170" s="191" t="s">
        <v>136</v>
      </c>
      <c r="E170" s="191">
        <v>2</v>
      </c>
    </row>
    <row r="171" spans="4:5" ht="15">
      <c r="D171" s="191" t="s">
        <v>829</v>
      </c>
      <c r="E171" s="191">
        <v>2</v>
      </c>
    </row>
    <row r="172" spans="1:5" ht="15">
      <c r="A172" s="191" t="s">
        <v>130</v>
      </c>
      <c r="B172" s="191" t="s">
        <v>131</v>
      </c>
      <c r="D172" s="191" t="s">
        <v>830</v>
      </c>
      <c r="E172" s="191">
        <v>1</v>
      </c>
    </row>
    <row r="173" spans="1:5" ht="15">
      <c r="A173" s="191" t="s">
        <v>831</v>
      </c>
      <c r="B173" s="191">
        <v>16</v>
      </c>
      <c r="C173" s="195"/>
      <c r="D173" s="192"/>
      <c r="E173" s="193">
        <f>SUM(E167:E172)</f>
        <v>21</v>
      </c>
    </row>
    <row r="174" spans="1:3" ht="15">
      <c r="A174" s="191" t="s">
        <v>832</v>
      </c>
      <c r="B174" s="191">
        <v>3</v>
      </c>
      <c r="C174" s="195"/>
    </row>
    <row r="175" spans="1:5" ht="15">
      <c r="A175" s="191" t="s">
        <v>833</v>
      </c>
      <c r="B175" s="191">
        <v>3</v>
      </c>
      <c r="C175" s="195"/>
      <c r="D175" s="191" t="s">
        <v>130</v>
      </c>
      <c r="E175" s="191" t="s">
        <v>131</v>
      </c>
    </row>
    <row r="176" spans="2:5" ht="15">
      <c r="B176" s="193">
        <f>SUM(B173:B175)</f>
        <v>22</v>
      </c>
      <c r="D176" s="191" t="s">
        <v>834</v>
      </c>
      <c r="E176" s="191">
        <v>48</v>
      </c>
    </row>
    <row r="177" spans="4:5" ht="15">
      <c r="D177" s="191" t="s">
        <v>835</v>
      </c>
      <c r="E177" s="191">
        <v>37</v>
      </c>
    </row>
    <row r="178" spans="1:5" ht="15">
      <c r="A178" s="191" t="s">
        <v>130</v>
      </c>
      <c r="B178" s="191" t="s">
        <v>131</v>
      </c>
      <c r="D178" s="191" t="s">
        <v>291</v>
      </c>
      <c r="E178" s="191">
        <v>20</v>
      </c>
    </row>
    <row r="179" spans="1:5" ht="15">
      <c r="A179" s="191" t="s">
        <v>836</v>
      </c>
      <c r="B179" s="191">
        <v>41</v>
      </c>
      <c r="C179" s="192"/>
      <c r="D179" s="191" t="s">
        <v>837</v>
      </c>
      <c r="E179" s="191">
        <v>9</v>
      </c>
    </row>
    <row r="180" spans="1:5" ht="15">
      <c r="A180" s="191" t="s">
        <v>838</v>
      </c>
      <c r="B180" s="191">
        <v>27</v>
      </c>
      <c r="C180" s="192"/>
      <c r="E180" s="193">
        <f>SUM(E176:E179)</f>
        <v>114</v>
      </c>
    </row>
    <row r="181" spans="1:3" ht="15">
      <c r="A181" s="191" t="s">
        <v>839</v>
      </c>
      <c r="B181" s="191">
        <v>13</v>
      </c>
      <c r="C181" s="192"/>
    </row>
    <row r="182" spans="1:5" ht="15">
      <c r="A182" s="191" t="s">
        <v>840</v>
      </c>
      <c r="B182" s="191">
        <v>7</v>
      </c>
      <c r="C182" s="192"/>
      <c r="D182" s="191" t="s">
        <v>130</v>
      </c>
      <c r="E182" s="191" t="s">
        <v>131</v>
      </c>
    </row>
    <row r="183" spans="1:5" ht="15">
      <c r="A183" s="191" t="s">
        <v>841</v>
      </c>
      <c r="B183" s="191">
        <v>4</v>
      </c>
      <c r="C183" s="192"/>
      <c r="D183" s="191" t="s">
        <v>842</v>
      </c>
      <c r="E183" s="191">
        <v>32</v>
      </c>
    </row>
    <row r="184" spans="1:5" ht="15">
      <c r="A184" s="191" t="s">
        <v>843</v>
      </c>
      <c r="B184" s="191">
        <v>4</v>
      </c>
      <c r="C184" s="192"/>
      <c r="D184" s="191" t="s">
        <v>844</v>
      </c>
      <c r="E184" s="191">
        <v>7</v>
      </c>
    </row>
    <row r="185" spans="2:5" ht="15">
      <c r="B185" s="193">
        <f>SUM(B179:B184)</f>
        <v>96</v>
      </c>
      <c r="E185" s="193">
        <f>SUM(E183:E184)</f>
        <v>39</v>
      </c>
    </row>
    <row r="187" spans="1:5" ht="15">
      <c r="A187" s="191" t="s">
        <v>130</v>
      </c>
      <c r="B187" s="191" t="s">
        <v>131</v>
      </c>
      <c r="D187" s="191" t="s">
        <v>130</v>
      </c>
      <c r="E187" s="191" t="s">
        <v>131</v>
      </c>
    </row>
    <row r="188" spans="1:5" ht="15">
      <c r="A188" s="191" t="s">
        <v>845</v>
      </c>
      <c r="B188" s="191">
        <v>12</v>
      </c>
      <c r="C188" s="192"/>
      <c r="D188" s="191" t="s">
        <v>846</v>
      </c>
      <c r="E188" s="191">
        <v>13</v>
      </c>
    </row>
    <row r="189" spans="1:5" ht="15">
      <c r="A189" s="191" t="s">
        <v>847</v>
      </c>
      <c r="B189" s="191">
        <v>2</v>
      </c>
      <c r="C189" s="192"/>
      <c r="D189" s="191" t="s">
        <v>848</v>
      </c>
      <c r="E189" s="191">
        <v>9</v>
      </c>
    </row>
    <row r="190" spans="1:5" ht="15">
      <c r="A190" s="191" t="s">
        <v>849</v>
      </c>
      <c r="B190" s="191">
        <v>2</v>
      </c>
      <c r="C190" s="192"/>
      <c r="D190" s="191" t="s">
        <v>294</v>
      </c>
      <c r="E190" s="191">
        <v>5</v>
      </c>
    </row>
    <row r="191" spans="1:5" ht="15">
      <c r="A191" s="191" t="s">
        <v>850</v>
      </c>
      <c r="B191" s="191">
        <v>1</v>
      </c>
      <c r="C191" s="192"/>
      <c r="D191" s="191" t="s">
        <v>851</v>
      </c>
      <c r="E191" s="191">
        <v>4</v>
      </c>
    </row>
    <row r="192" spans="1:5" ht="15">
      <c r="A192" s="192"/>
      <c r="B192" s="193">
        <f>SUM(B188:B191)</f>
        <v>17</v>
      </c>
      <c r="D192" s="191" t="s">
        <v>852</v>
      </c>
      <c r="E192" s="191">
        <v>2</v>
      </c>
    </row>
    <row r="193" spans="4:5" ht="15">
      <c r="D193" s="191" t="s">
        <v>853</v>
      </c>
      <c r="E193" s="191">
        <v>2</v>
      </c>
    </row>
    <row r="194" spans="1:5" ht="15">
      <c r="A194" s="191" t="s">
        <v>130</v>
      </c>
      <c r="B194" s="191" t="s">
        <v>131</v>
      </c>
      <c r="D194" s="191" t="s">
        <v>854</v>
      </c>
      <c r="E194" s="191">
        <v>2</v>
      </c>
    </row>
    <row r="195" spans="1:5" ht="15">
      <c r="A195" s="191" t="s">
        <v>855</v>
      </c>
      <c r="B195" s="191">
        <v>4</v>
      </c>
      <c r="C195" s="192"/>
      <c r="D195" s="191" t="s">
        <v>856</v>
      </c>
      <c r="E195" s="191">
        <v>1</v>
      </c>
    </row>
    <row r="196" spans="1:5" ht="15">
      <c r="A196" s="191" t="s">
        <v>857</v>
      </c>
      <c r="B196" s="191">
        <v>4</v>
      </c>
      <c r="C196" s="192"/>
      <c r="D196" s="191" t="s">
        <v>858</v>
      </c>
      <c r="E196" s="191">
        <v>1</v>
      </c>
    </row>
    <row r="197" spans="1:5" ht="15">
      <c r="A197" s="191" t="s">
        <v>859</v>
      </c>
      <c r="B197" s="191">
        <v>1</v>
      </c>
      <c r="C197" s="192"/>
      <c r="E197" s="193">
        <f>SUM(E188:E196)</f>
        <v>39</v>
      </c>
    </row>
    <row r="198" spans="1:3" ht="15">
      <c r="A198" s="191" t="s">
        <v>860</v>
      </c>
      <c r="B198" s="191">
        <v>1</v>
      </c>
      <c r="C198" s="192"/>
    </row>
    <row r="199" spans="1:5" ht="15">
      <c r="A199" s="191" t="s">
        <v>861</v>
      </c>
      <c r="B199" s="191">
        <v>1</v>
      </c>
      <c r="C199" s="192"/>
      <c r="D199" s="191" t="s">
        <v>130</v>
      </c>
      <c r="E199" s="191" t="s">
        <v>131</v>
      </c>
    </row>
    <row r="200" spans="1:5" ht="15">
      <c r="A200" s="191" t="s">
        <v>862</v>
      </c>
      <c r="B200" s="191">
        <v>1</v>
      </c>
      <c r="C200" s="192"/>
      <c r="D200" s="191" t="s">
        <v>863</v>
      </c>
      <c r="E200" s="191">
        <v>25</v>
      </c>
    </row>
    <row r="201" spans="2:5" ht="15">
      <c r="B201" s="193">
        <f>SUM(B195:B200)</f>
        <v>12</v>
      </c>
      <c r="D201" s="191" t="s">
        <v>864</v>
      </c>
      <c r="E201" s="191">
        <v>19</v>
      </c>
    </row>
    <row r="202" spans="4:5" ht="15">
      <c r="D202" s="191" t="s">
        <v>865</v>
      </c>
      <c r="E202" s="191">
        <v>17</v>
      </c>
    </row>
    <row r="203" spans="1:5" ht="15">
      <c r="A203" s="191" t="s">
        <v>130</v>
      </c>
      <c r="B203" s="191" t="s">
        <v>131</v>
      </c>
      <c r="D203" s="191" t="s">
        <v>866</v>
      </c>
      <c r="E203" s="191">
        <v>16</v>
      </c>
    </row>
    <row r="204" spans="1:5" ht="15">
      <c r="A204" s="191" t="s">
        <v>867</v>
      </c>
      <c r="B204" s="191">
        <v>12</v>
      </c>
      <c r="D204" s="191" t="s">
        <v>868</v>
      </c>
      <c r="E204" s="191">
        <v>9</v>
      </c>
    </row>
    <row r="205" spans="1:5" ht="15">
      <c r="A205" s="191" t="s">
        <v>869</v>
      </c>
      <c r="B205" s="191">
        <v>1</v>
      </c>
      <c r="D205" s="191" t="s">
        <v>870</v>
      </c>
      <c r="E205" s="191">
        <v>8</v>
      </c>
    </row>
    <row r="206" spans="2:5" ht="15">
      <c r="B206" s="193">
        <f>SUM(B204:B205)</f>
        <v>13</v>
      </c>
      <c r="D206" s="191" t="s">
        <v>871</v>
      </c>
      <c r="E206" s="191">
        <v>5</v>
      </c>
    </row>
    <row r="207" spans="4:5" ht="15">
      <c r="D207" s="191" t="s">
        <v>872</v>
      </c>
      <c r="E207" s="191">
        <v>1</v>
      </c>
    </row>
    <row r="208" spans="1:5" ht="15">
      <c r="A208" s="191" t="s">
        <v>130</v>
      </c>
      <c r="B208" s="191" t="s">
        <v>131</v>
      </c>
      <c r="E208" s="193">
        <f>SUM(E200:E207)</f>
        <v>100</v>
      </c>
    </row>
    <row r="209" spans="1:2" ht="15">
      <c r="A209" s="191" t="s">
        <v>873</v>
      </c>
      <c r="B209" s="191">
        <v>3</v>
      </c>
    </row>
    <row r="210" spans="1:5" ht="15">
      <c r="A210" s="191" t="s">
        <v>874</v>
      </c>
      <c r="B210" s="191">
        <v>3</v>
      </c>
      <c r="D210" s="191" t="s">
        <v>130</v>
      </c>
      <c r="E210" s="191" t="s">
        <v>131</v>
      </c>
    </row>
    <row r="211" spans="1:5" ht="15">
      <c r="A211" s="191" t="s">
        <v>875</v>
      </c>
      <c r="B211" s="191">
        <v>3</v>
      </c>
      <c r="D211" s="191" t="s">
        <v>876</v>
      </c>
      <c r="E211" s="191">
        <v>7</v>
      </c>
    </row>
    <row r="212" spans="1:5" ht="15">
      <c r="A212" s="191" t="s">
        <v>877</v>
      </c>
      <c r="B212" s="191">
        <v>1</v>
      </c>
      <c r="D212" s="191" t="s">
        <v>878</v>
      </c>
      <c r="E212" s="191">
        <v>6</v>
      </c>
    </row>
    <row r="213" spans="2:5" ht="15">
      <c r="B213" s="193">
        <f>SUM(B209:B212)</f>
        <v>10</v>
      </c>
      <c r="E213" s="193">
        <f>SUM(E211:E212)</f>
        <v>13</v>
      </c>
    </row>
    <row r="215" spans="1:5" ht="15">
      <c r="A215" s="191" t="s">
        <v>130</v>
      </c>
      <c r="B215" s="191" t="s">
        <v>131</v>
      </c>
      <c r="D215" s="191" t="s">
        <v>130</v>
      </c>
      <c r="E215" s="191" t="s">
        <v>131</v>
      </c>
    </row>
    <row r="216" spans="1:5" ht="15">
      <c r="A216" s="191" t="s">
        <v>879</v>
      </c>
      <c r="B216" s="191">
        <v>4</v>
      </c>
      <c r="C216" s="192"/>
      <c r="D216" s="191" t="s">
        <v>880</v>
      </c>
      <c r="E216" s="191">
        <v>3</v>
      </c>
    </row>
    <row r="217" spans="1:5" ht="15">
      <c r="A217" s="191" t="s">
        <v>881</v>
      </c>
      <c r="B217" s="191">
        <v>2</v>
      </c>
      <c r="C217" s="192"/>
      <c r="D217" s="191" t="s">
        <v>882</v>
      </c>
      <c r="E217" s="191">
        <v>1</v>
      </c>
    </row>
    <row r="218" spans="1:5" ht="15">
      <c r="A218" s="191" t="s">
        <v>883</v>
      </c>
      <c r="B218" s="191">
        <v>1</v>
      </c>
      <c r="C218" s="192"/>
      <c r="D218" s="191" t="s">
        <v>884</v>
      </c>
      <c r="E218" s="191">
        <v>1</v>
      </c>
    </row>
    <row r="219" spans="1:5" ht="15">
      <c r="A219" s="191" t="s">
        <v>885</v>
      </c>
      <c r="B219" s="191">
        <v>1</v>
      </c>
      <c r="C219" s="192"/>
      <c r="E219" s="193">
        <f>SUM(E216:E218)</f>
        <v>5</v>
      </c>
    </row>
    <row r="220" spans="1:2" ht="15">
      <c r="A220" s="191" t="s">
        <v>886</v>
      </c>
      <c r="B220" s="191">
        <v>1</v>
      </c>
    </row>
    <row r="221" ht="15">
      <c r="B221" s="193">
        <f>SUM(B216:B220)</f>
        <v>9</v>
      </c>
    </row>
    <row r="223" spans="1:2" ht="15">
      <c r="A223" s="191" t="s">
        <v>130</v>
      </c>
      <c r="B223" s="191" t="s">
        <v>131</v>
      </c>
    </row>
    <row r="224" spans="1:2" ht="15">
      <c r="A224" s="191" t="s">
        <v>887</v>
      </c>
      <c r="B224" s="191">
        <v>4</v>
      </c>
    </row>
    <row r="225" spans="1:2" ht="15">
      <c r="A225" s="191" t="s">
        <v>888</v>
      </c>
      <c r="B225" s="191">
        <v>1</v>
      </c>
    </row>
    <row r="226" ht="15">
      <c r="B226" s="193">
        <f>SUM(B224:B225)</f>
        <v>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28"/>
  <sheetViews>
    <sheetView workbookViewId="0" topLeftCell="A1">
      <selection activeCell="P4" sqref="P4"/>
    </sheetView>
  </sheetViews>
  <sheetFormatPr defaultColWidth="9.140625" defaultRowHeight="13.5" customHeight="1"/>
  <cols>
    <col min="1" max="1" width="5.28125" style="87" customWidth="1"/>
    <col min="2" max="2" width="5.140625" style="87" customWidth="1"/>
    <col min="3" max="3" width="17.57421875" style="87" customWidth="1"/>
    <col min="4" max="4" width="5.140625" style="87" customWidth="1"/>
    <col min="5" max="5" width="5.00390625" style="87" customWidth="1"/>
    <col min="6" max="6" width="4.8515625" style="87" customWidth="1"/>
    <col min="7" max="7" width="5.140625" style="87" customWidth="1"/>
    <col min="8" max="8" width="4.7109375" style="87" customWidth="1"/>
    <col min="9" max="9" width="4.8515625" style="87" customWidth="1"/>
    <col min="10" max="11" width="5.00390625" style="87" customWidth="1"/>
    <col min="12" max="12" width="5.7109375" style="87" customWidth="1"/>
    <col min="13" max="15" width="5.00390625" style="87" customWidth="1"/>
    <col min="16" max="16" width="15.00390625" style="87" customWidth="1"/>
    <col min="17" max="17" width="5.00390625" style="87" customWidth="1"/>
    <col min="18" max="18" width="12.140625" style="87" customWidth="1"/>
    <col min="19" max="19" width="5.140625" style="87" customWidth="1"/>
    <col min="20" max="16384" width="9.140625" style="87" customWidth="1"/>
  </cols>
  <sheetData>
    <row r="3" ht="13.5" customHeight="1">
      <c r="C3" s="87" t="s">
        <v>82</v>
      </c>
    </row>
    <row r="4" ht="13.5" customHeight="1">
      <c r="C4" s="87" t="s">
        <v>104</v>
      </c>
    </row>
    <row r="5" ht="13.5" customHeight="1">
      <c r="C5" s="87" t="s">
        <v>84</v>
      </c>
    </row>
    <row r="8" spans="2:15" ht="13.5" customHeight="1"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13.5" customHeight="1">
      <c r="B9" s="91" t="s">
        <v>3</v>
      </c>
      <c r="C9" s="92" t="s">
        <v>4</v>
      </c>
      <c r="D9" s="91" t="s">
        <v>5</v>
      </c>
      <c r="E9" s="91" t="s">
        <v>6</v>
      </c>
      <c r="F9" s="91" t="s">
        <v>7</v>
      </c>
      <c r="G9" s="91" t="s">
        <v>8</v>
      </c>
      <c r="H9" s="91" t="s">
        <v>9</v>
      </c>
      <c r="I9" s="91" t="s">
        <v>10</v>
      </c>
      <c r="J9" s="91" t="s">
        <v>11</v>
      </c>
      <c r="K9" s="91" t="s">
        <v>12</v>
      </c>
      <c r="L9" s="91" t="s">
        <v>13</v>
      </c>
      <c r="M9" s="91" t="s">
        <v>14</v>
      </c>
      <c r="N9" s="91" t="s">
        <v>15</v>
      </c>
      <c r="O9" s="91" t="s">
        <v>16</v>
      </c>
    </row>
    <row r="10" spans="2:15" ht="13.5" customHeight="1">
      <c r="B10" s="91">
        <v>1</v>
      </c>
      <c r="C10" s="93" t="s">
        <v>39</v>
      </c>
      <c r="D10" s="94">
        <v>3</v>
      </c>
      <c r="E10" s="94">
        <v>4</v>
      </c>
      <c r="F10" s="94">
        <v>9</v>
      </c>
      <c r="G10" s="94">
        <v>13</v>
      </c>
      <c r="H10" s="94">
        <v>31</v>
      </c>
      <c r="I10" s="94">
        <v>36</v>
      </c>
      <c r="J10" s="94">
        <v>42</v>
      </c>
      <c r="K10" s="94">
        <v>44</v>
      </c>
      <c r="L10" s="94">
        <v>52</v>
      </c>
      <c r="M10" s="94">
        <v>55</v>
      </c>
      <c r="N10" s="94">
        <v>55</v>
      </c>
      <c r="O10" s="94">
        <v>62</v>
      </c>
    </row>
    <row r="11" spans="2:15" ht="13.5" customHeight="1">
      <c r="B11" s="91">
        <v>2</v>
      </c>
      <c r="C11" s="93" t="s">
        <v>105</v>
      </c>
      <c r="D11" s="94"/>
      <c r="E11" s="94">
        <v>1</v>
      </c>
      <c r="F11" s="94">
        <v>3</v>
      </c>
      <c r="G11" s="94">
        <v>7</v>
      </c>
      <c r="H11" s="94">
        <v>13</v>
      </c>
      <c r="I11" s="94">
        <v>17</v>
      </c>
      <c r="J11" s="94">
        <v>18</v>
      </c>
      <c r="K11" s="94">
        <v>19</v>
      </c>
      <c r="L11" s="94">
        <v>20</v>
      </c>
      <c r="M11" s="94">
        <v>20</v>
      </c>
      <c r="N11" s="94">
        <v>20</v>
      </c>
      <c r="O11" s="94">
        <v>23</v>
      </c>
    </row>
    <row r="12" spans="2:15" ht="13.5" customHeight="1">
      <c r="B12" s="91">
        <v>3</v>
      </c>
      <c r="C12" s="93" t="s">
        <v>106</v>
      </c>
      <c r="D12" s="94"/>
      <c r="E12" s="94"/>
      <c r="F12" s="94"/>
      <c r="G12" s="94">
        <v>6</v>
      </c>
      <c r="H12" s="94">
        <v>13</v>
      </c>
      <c r="I12" s="94">
        <v>14</v>
      </c>
      <c r="J12" s="94">
        <v>15</v>
      </c>
      <c r="K12" s="94">
        <v>18</v>
      </c>
      <c r="L12" s="94">
        <v>20</v>
      </c>
      <c r="M12" s="94">
        <v>20</v>
      </c>
      <c r="N12" s="94">
        <v>21</v>
      </c>
      <c r="O12" s="94">
        <v>22</v>
      </c>
    </row>
    <row r="13" spans="2:15" ht="13.5" customHeight="1">
      <c r="B13" s="91">
        <v>4</v>
      </c>
      <c r="C13" s="93" t="s">
        <v>26</v>
      </c>
      <c r="D13" s="94"/>
      <c r="E13" s="94"/>
      <c r="F13" s="94">
        <v>2</v>
      </c>
      <c r="G13" s="94">
        <v>6</v>
      </c>
      <c r="H13" s="94">
        <v>11</v>
      </c>
      <c r="I13" s="94">
        <v>13</v>
      </c>
      <c r="J13" s="94">
        <v>14</v>
      </c>
      <c r="K13" s="94">
        <v>17</v>
      </c>
      <c r="L13" s="94">
        <v>17</v>
      </c>
      <c r="M13" s="94">
        <v>18</v>
      </c>
      <c r="N13" s="94">
        <v>18</v>
      </c>
      <c r="O13" s="94">
        <v>18</v>
      </c>
    </row>
    <row r="14" spans="2:15" ht="13.5" customHeight="1">
      <c r="B14" s="91">
        <v>5</v>
      </c>
      <c r="C14" s="93" t="s">
        <v>107</v>
      </c>
      <c r="D14" s="94"/>
      <c r="E14" s="94"/>
      <c r="F14" s="94"/>
      <c r="G14" s="94"/>
      <c r="H14" s="94"/>
      <c r="I14" s="94">
        <v>3</v>
      </c>
      <c r="J14" s="94">
        <v>3</v>
      </c>
      <c r="K14" s="94">
        <v>3</v>
      </c>
      <c r="L14" s="94">
        <v>3</v>
      </c>
      <c r="M14" s="94">
        <v>7</v>
      </c>
      <c r="N14" s="94">
        <v>7</v>
      </c>
      <c r="O14" s="94">
        <v>7</v>
      </c>
    </row>
    <row r="15" spans="2:15" ht="13.5" customHeight="1">
      <c r="B15" s="91">
        <v>6</v>
      </c>
      <c r="C15" s="93" t="s">
        <v>108</v>
      </c>
      <c r="D15" s="94"/>
      <c r="E15" s="94"/>
      <c r="F15" s="94">
        <v>1</v>
      </c>
      <c r="G15" s="94">
        <v>1</v>
      </c>
      <c r="H15" s="94">
        <v>5</v>
      </c>
      <c r="I15" s="94">
        <v>5</v>
      </c>
      <c r="J15" s="94">
        <v>6</v>
      </c>
      <c r="K15" s="94">
        <v>6</v>
      </c>
      <c r="L15" s="94">
        <v>6</v>
      </c>
      <c r="M15" s="94">
        <v>6</v>
      </c>
      <c r="N15" s="94">
        <v>6</v>
      </c>
      <c r="O15" s="94">
        <v>7</v>
      </c>
    </row>
    <row r="16" spans="2:15" ht="13.5" customHeight="1">
      <c r="B16" s="91">
        <v>7</v>
      </c>
      <c r="C16" s="93" t="s">
        <v>109</v>
      </c>
      <c r="D16" s="94">
        <v>3</v>
      </c>
      <c r="E16" s="94">
        <v>3</v>
      </c>
      <c r="F16" s="94">
        <v>3</v>
      </c>
      <c r="G16" s="94">
        <v>3</v>
      </c>
      <c r="H16" s="94">
        <v>3</v>
      </c>
      <c r="I16" s="94">
        <v>3</v>
      </c>
      <c r="J16" s="94">
        <v>3</v>
      </c>
      <c r="K16" s="94">
        <v>3</v>
      </c>
      <c r="L16" s="94">
        <v>3</v>
      </c>
      <c r="M16" s="94">
        <v>3</v>
      </c>
      <c r="N16" s="94">
        <v>7</v>
      </c>
      <c r="O16" s="94">
        <v>7</v>
      </c>
    </row>
    <row r="17" spans="2:15" ht="13.5" customHeight="1">
      <c r="B17" s="91">
        <v>8</v>
      </c>
      <c r="C17" s="93" t="s">
        <v>34</v>
      </c>
      <c r="D17" s="94"/>
      <c r="E17" s="94"/>
      <c r="F17" s="94"/>
      <c r="G17" s="94">
        <v>2</v>
      </c>
      <c r="H17" s="94">
        <v>3</v>
      </c>
      <c r="I17" s="94">
        <v>3</v>
      </c>
      <c r="J17" s="94">
        <v>5</v>
      </c>
      <c r="K17" s="94">
        <v>5</v>
      </c>
      <c r="L17" s="94">
        <v>5</v>
      </c>
      <c r="M17" s="94">
        <v>5</v>
      </c>
      <c r="N17" s="94">
        <v>5</v>
      </c>
      <c r="O17" s="94">
        <v>5</v>
      </c>
    </row>
    <row r="18" spans="2:15" ht="13.5" customHeight="1">
      <c r="B18" s="91">
        <v>9</v>
      </c>
      <c r="C18" s="93" t="s">
        <v>110</v>
      </c>
      <c r="D18" s="94"/>
      <c r="E18" s="94"/>
      <c r="F18" s="94"/>
      <c r="G18" s="94"/>
      <c r="H18" s="94">
        <v>1</v>
      </c>
      <c r="I18" s="94">
        <v>1</v>
      </c>
      <c r="J18" s="94">
        <v>2</v>
      </c>
      <c r="K18" s="94">
        <v>4</v>
      </c>
      <c r="L18" s="94">
        <v>4</v>
      </c>
      <c r="M18" s="94">
        <v>4</v>
      </c>
      <c r="N18" s="94">
        <v>4</v>
      </c>
      <c r="O18" s="94">
        <v>4</v>
      </c>
    </row>
    <row r="19" spans="2:15" ht="13.5" customHeight="1">
      <c r="B19" s="91">
        <v>10</v>
      </c>
      <c r="C19" s="93" t="s">
        <v>111</v>
      </c>
      <c r="D19" s="94"/>
      <c r="E19" s="94"/>
      <c r="F19" s="94"/>
      <c r="G19" s="94"/>
      <c r="H19" s="94">
        <v>3</v>
      </c>
      <c r="I19" s="94">
        <v>3</v>
      </c>
      <c r="J19" s="94">
        <v>3</v>
      </c>
      <c r="K19" s="94">
        <v>3</v>
      </c>
      <c r="L19" s="94">
        <v>3</v>
      </c>
      <c r="M19" s="94">
        <v>3</v>
      </c>
      <c r="N19" s="94">
        <v>3</v>
      </c>
      <c r="O19" s="94">
        <v>3</v>
      </c>
    </row>
    <row r="20" spans="2:15" ht="13.5" customHeight="1">
      <c r="B20" s="91">
        <v>11</v>
      </c>
      <c r="C20" s="93" t="s">
        <v>112</v>
      </c>
      <c r="D20" s="94"/>
      <c r="E20" s="94"/>
      <c r="F20" s="94"/>
      <c r="G20" s="94"/>
      <c r="H20" s="94"/>
      <c r="I20" s="94">
        <v>1</v>
      </c>
      <c r="J20" s="94">
        <v>1</v>
      </c>
      <c r="K20" s="94">
        <v>1</v>
      </c>
      <c r="L20" s="94">
        <v>2</v>
      </c>
      <c r="M20" s="94">
        <v>2</v>
      </c>
      <c r="N20" s="94">
        <v>2</v>
      </c>
      <c r="O20" s="94">
        <v>2</v>
      </c>
    </row>
    <row r="21" spans="2:15" ht="13.5" customHeight="1">
      <c r="B21" s="91">
        <v>12</v>
      </c>
      <c r="C21" s="93" t="s">
        <v>113</v>
      </c>
      <c r="D21" s="94"/>
      <c r="E21" s="94">
        <v>1</v>
      </c>
      <c r="F21" s="94">
        <v>1</v>
      </c>
      <c r="G21" s="94">
        <v>2</v>
      </c>
      <c r="H21" s="94">
        <v>2</v>
      </c>
      <c r="I21" s="94">
        <v>2</v>
      </c>
      <c r="J21" s="94">
        <v>2</v>
      </c>
      <c r="K21" s="94">
        <v>2</v>
      </c>
      <c r="L21" s="94">
        <v>2</v>
      </c>
      <c r="M21" s="94">
        <v>2</v>
      </c>
      <c r="N21" s="94">
        <v>2</v>
      </c>
      <c r="O21" s="94">
        <v>2</v>
      </c>
    </row>
    <row r="22" spans="2:15" ht="13.5" customHeight="1">
      <c r="B22" s="91">
        <v>13</v>
      </c>
      <c r="C22" s="93" t="s">
        <v>114</v>
      </c>
      <c r="D22" s="94"/>
      <c r="E22" s="94"/>
      <c r="F22" s="94"/>
      <c r="G22" s="94"/>
      <c r="H22" s="94">
        <v>2</v>
      </c>
      <c r="I22" s="94">
        <v>2</v>
      </c>
      <c r="J22" s="94">
        <v>2</v>
      </c>
      <c r="K22" s="94">
        <v>2</v>
      </c>
      <c r="L22" s="94">
        <v>2</v>
      </c>
      <c r="M22" s="94">
        <v>2</v>
      </c>
      <c r="N22" s="94">
        <v>2</v>
      </c>
      <c r="O22" s="94">
        <v>2</v>
      </c>
    </row>
    <row r="23" spans="2:15" ht="13.5" customHeight="1">
      <c r="B23" s="91">
        <v>14</v>
      </c>
      <c r="C23" s="93" t="s">
        <v>96</v>
      </c>
      <c r="D23" s="94"/>
      <c r="E23" s="94"/>
      <c r="F23" s="94"/>
      <c r="G23" s="94">
        <v>1</v>
      </c>
      <c r="H23" s="94">
        <v>1</v>
      </c>
      <c r="I23" s="94">
        <v>1</v>
      </c>
      <c r="J23" s="94">
        <v>2</v>
      </c>
      <c r="K23" s="94">
        <v>2</v>
      </c>
      <c r="L23" s="94">
        <v>2</v>
      </c>
      <c r="M23" s="94">
        <v>2</v>
      </c>
      <c r="N23" s="94">
        <v>2</v>
      </c>
      <c r="O23" s="94">
        <v>2</v>
      </c>
    </row>
    <row r="24" spans="2:15" ht="13.5" customHeight="1">
      <c r="B24" s="91">
        <v>15</v>
      </c>
      <c r="C24" s="93" t="s">
        <v>115</v>
      </c>
      <c r="D24" s="94"/>
      <c r="E24" s="94"/>
      <c r="F24" s="94"/>
      <c r="G24" s="94">
        <v>1</v>
      </c>
      <c r="H24" s="94">
        <v>2</v>
      </c>
      <c r="I24" s="94">
        <v>2</v>
      </c>
      <c r="J24" s="94">
        <v>2</v>
      </c>
      <c r="K24" s="94">
        <v>2</v>
      </c>
      <c r="L24" s="94">
        <v>2</v>
      </c>
      <c r="M24" s="94">
        <v>2</v>
      </c>
      <c r="N24" s="94">
        <v>2</v>
      </c>
      <c r="O24" s="94">
        <v>2</v>
      </c>
    </row>
    <row r="25" spans="2:15" ht="13.5" customHeight="1">
      <c r="B25" s="91">
        <v>16</v>
      </c>
      <c r="C25" s="93" t="s">
        <v>116</v>
      </c>
      <c r="D25" s="94"/>
      <c r="E25" s="94"/>
      <c r="F25" s="94"/>
      <c r="G25" s="94"/>
      <c r="H25" s="94"/>
      <c r="I25" s="94">
        <v>1</v>
      </c>
      <c r="J25" s="94">
        <v>1</v>
      </c>
      <c r="K25" s="94">
        <v>1</v>
      </c>
      <c r="L25" s="94">
        <v>1</v>
      </c>
      <c r="M25" s="94">
        <v>1</v>
      </c>
      <c r="N25" s="94">
        <v>1</v>
      </c>
      <c r="O25" s="94">
        <v>1</v>
      </c>
    </row>
    <row r="26" spans="2:15" ht="13.5" customHeight="1">
      <c r="B26" s="91">
        <v>17</v>
      </c>
      <c r="C26" s="93" t="s">
        <v>117</v>
      </c>
      <c r="D26" s="94"/>
      <c r="E26" s="94"/>
      <c r="F26" s="94"/>
      <c r="G26" s="94"/>
      <c r="H26" s="94"/>
      <c r="I26" s="94"/>
      <c r="J26" s="94">
        <v>1</v>
      </c>
      <c r="K26" s="94">
        <v>1</v>
      </c>
      <c r="L26" s="94">
        <v>1</v>
      </c>
      <c r="M26" s="94">
        <v>1</v>
      </c>
      <c r="N26" s="94">
        <v>1</v>
      </c>
      <c r="O26" s="94">
        <v>1</v>
      </c>
    </row>
    <row r="27" spans="2:15" ht="13.5" customHeight="1">
      <c r="B27" s="91">
        <v>18</v>
      </c>
      <c r="C27" s="93" t="s">
        <v>118</v>
      </c>
      <c r="D27" s="94"/>
      <c r="E27" s="94"/>
      <c r="F27" s="94"/>
      <c r="G27" s="94"/>
      <c r="H27" s="94">
        <v>1</v>
      </c>
      <c r="I27" s="94">
        <v>1</v>
      </c>
      <c r="J27" s="94">
        <v>1</v>
      </c>
      <c r="K27" s="94">
        <v>1</v>
      </c>
      <c r="L27" s="94">
        <v>1</v>
      </c>
      <c r="M27" s="94">
        <v>1</v>
      </c>
      <c r="N27" s="94">
        <v>1</v>
      </c>
      <c r="O27" s="94">
        <v>1</v>
      </c>
    </row>
    <row r="28" spans="4:15" ht="13.5" customHeight="1">
      <c r="D28" s="94">
        <f aca="true" t="shared" si="0" ref="D28:O28">SUM(D10:D27)</f>
        <v>6</v>
      </c>
      <c r="E28" s="94">
        <f t="shared" si="0"/>
        <v>9</v>
      </c>
      <c r="F28" s="94">
        <f t="shared" si="0"/>
        <v>19</v>
      </c>
      <c r="G28" s="94">
        <f t="shared" si="0"/>
        <v>42</v>
      </c>
      <c r="H28" s="94">
        <f t="shared" si="0"/>
        <v>91</v>
      </c>
      <c r="I28" s="94">
        <f t="shared" si="0"/>
        <v>108</v>
      </c>
      <c r="J28" s="94">
        <f t="shared" si="0"/>
        <v>123</v>
      </c>
      <c r="K28" s="94">
        <f t="shared" si="0"/>
        <v>134</v>
      </c>
      <c r="L28" s="94">
        <f t="shared" si="0"/>
        <v>146</v>
      </c>
      <c r="M28" s="94">
        <f t="shared" si="0"/>
        <v>154</v>
      </c>
      <c r="N28" s="94">
        <f t="shared" si="0"/>
        <v>159</v>
      </c>
      <c r="O28" s="94">
        <f t="shared" si="0"/>
        <v>171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S28"/>
  <sheetViews>
    <sheetView workbookViewId="0" topLeftCell="B1">
      <selection activeCell="P15" sqref="P15"/>
    </sheetView>
  </sheetViews>
  <sheetFormatPr defaultColWidth="9.140625" defaultRowHeight="13.5" customHeight="1"/>
  <cols>
    <col min="1" max="1" width="5.28125" style="87" customWidth="1"/>
    <col min="2" max="2" width="5.140625" style="87" customWidth="1"/>
    <col min="3" max="3" width="12.421875" style="87" customWidth="1"/>
    <col min="4" max="15" width="5.7109375" style="87" customWidth="1"/>
    <col min="16" max="16" width="14.57421875" style="87" customWidth="1"/>
    <col min="17" max="17" width="5.7109375" style="87" customWidth="1"/>
    <col min="18" max="18" width="11.28125" style="87" customWidth="1"/>
    <col min="19" max="19" width="5.7109375" style="87" customWidth="1"/>
    <col min="20" max="20" width="5.140625" style="87" customWidth="1"/>
    <col min="21" max="16384" width="9.140625" style="87" customWidth="1"/>
  </cols>
  <sheetData>
    <row r="3" ht="13.5" customHeight="1">
      <c r="C3" s="87" t="s">
        <v>82</v>
      </c>
    </row>
    <row r="4" ht="13.5" customHeight="1">
      <c r="C4" s="87" t="s">
        <v>889</v>
      </c>
    </row>
    <row r="5" ht="13.5" customHeight="1">
      <c r="C5" s="87" t="s">
        <v>84</v>
      </c>
    </row>
    <row r="8" spans="2:15" ht="13.5" customHeight="1"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6" ht="13.5" customHeight="1">
      <c r="B9" s="91" t="s">
        <v>3</v>
      </c>
      <c r="C9" s="92" t="s">
        <v>4</v>
      </c>
      <c r="D9" s="91" t="s">
        <v>5</v>
      </c>
      <c r="E9" s="91" t="s">
        <v>6</v>
      </c>
      <c r="F9" s="91" t="s">
        <v>7</v>
      </c>
      <c r="G9" s="91" t="s">
        <v>8</v>
      </c>
      <c r="H9" s="91" t="s">
        <v>9</v>
      </c>
      <c r="I9" s="91" t="s">
        <v>10</v>
      </c>
      <c r="J9" s="91" t="s">
        <v>11</v>
      </c>
      <c r="K9" s="91" t="s">
        <v>12</v>
      </c>
      <c r="L9" s="91" t="s">
        <v>13</v>
      </c>
      <c r="M9" s="91" t="s">
        <v>14</v>
      </c>
      <c r="N9" s="91" t="s">
        <v>15</v>
      </c>
      <c r="O9" s="91" t="s">
        <v>16</v>
      </c>
      <c r="P9" s="196"/>
    </row>
    <row r="10" spans="2:19" ht="13.5" customHeight="1">
      <c r="B10" s="91">
        <v>1</v>
      </c>
      <c r="C10" s="93" t="s">
        <v>18</v>
      </c>
      <c r="D10" s="94">
        <v>6</v>
      </c>
      <c r="E10" s="94">
        <v>9</v>
      </c>
      <c r="F10" s="94">
        <v>13</v>
      </c>
      <c r="G10" s="94">
        <v>20</v>
      </c>
      <c r="H10" s="94">
        <v>30</v>
      </c>
      <c r="I10" s="94">
        <v>33</v>
      </c>
      <c r="J10" s="94">
        <v>35</v>
      </c>
      <c r="K10" s="94">
        <v>39</v>
      </c>
      <c r="L10" s="94">
        <v>51</v>
      </c>
      <c r="M10" s="94">
        <v>52</v>
      </c>
      <c r="N10" s="94">
        <v>55</v>
      </c>
      <c r="O10" s="94">
        <v>77</v>
      </c>
      <c r="Q10"/>
      <c r="R10"/>
      <c r="S10"/>
    </row>
    <row r="11" spans="2:19" ht="13.5" customHeight="1">
      <c r="B11" s="197">
        <v>2</v>
      </c>
      <c r="C11" s="198" t="s">
        <v>22</v>
      </c>
      <c r="D11" s="94"/>
      <c r="E11" s="94"/>
      <c r="F11" s="94">
        <v>2</v>
      </c>
      <c r="G11" s="94">
        <v>16</v>
      </c>
      <c r="H11" s="94">
        <v>35</v>
      </c>
      <c r="I11" s="94">
        <v>45</v>
      </c>
      <c r="J11" s="94">
        <v>46</v>
      </c>
      <c r="K11" s="94">
        <v>46</v>
      </c>
      <c r="L11" s="94">
        <v>64</v>
      </c>
      <c r="M11" s="94">
        <v>66</v>
      </c>
      <c r="N11" s="94">
        <v>68</v>
      </c>
      <c r="O11" s="94">
        <v>76</v>
      </c>
      <c r="P11"/>
      <c r="Q11"/>
      <c r="R11"/>
      <c r="S11"/>
    </row>
    <row r="12" spans="2:19" ht="13.5" customHeight="1">
      <c r="B12" s="91">
        <v>3</v>
      </c>
      <c r="C12" s="198" t="s">
        <v>44</v>
      </c>
      <c r="D12" s="94">
        <v>6</v>
      </c>
      <c r="E12" s="94">
        <v>11</v>
      </c>
      <c r="F12" s="94">
        <v>18</v>
      </c>
      <c r="G12" s="94">
        <v>23</v>
      </c>
      <c r="H12" s="94">
        <v>32</v>
      </c>
      <c r="I12" s="94">
        <v>35</v>
      </c>
      <c r="J12" s="94">
        <v>37</v>
      </c>
      <c r="K12" s="94">
        <v>44</v>
      </c>
      <c r="L12" s="94">
        <v>46</v>
      </c>
      <c r="M12" s="94">
        <v>46</v>
      </c>
      <c r="N12" s="94">
        <v>46</v>
      </c>
      <c r="O12" s="94">
        <v>47</v>
      </c>
      <c r="P12"/>
      <c r="Q12"/>
      <c r="R12"/>
      <c r="S12"/>
    </row>
    <row r="13" spans="2:19" ht="13.5" customHeight="1">
      <c r="B13" s="197">
        <v>4</v>
      </c>
      <c r="C13" s="198" t="s">
        <v>890</v>
      </c>
      <c r="D13" s="94">
        <v>3</v>
      </c>
      <c r="E13" s="94">
        <v>3</v>
      </c>
      <c r="F13" s="94">
        <v>7</v>
      </c>
      <c r="G13" s="94">
        <v>9</v>
      </c>
      <c r="H13" s="94">
        <v>9</v>
      </c>
      <c r="I13" s="94">
        <v>9</v>
      </c>
      <c r="J13" s="94">
        <v>10</v>
      </c>
      <c r="K13" s="94">
        <v>12</v>
      </c>
      <c r="L13" s="94">
        <v>17</v>
      </c>
      <c r="M13" s="94">
        <v>19</v>
      </c>
      <c r="N13" s="94">
        <v>21</v>
      </c>
      <c r="O13" s="94">
        <v>24</v>
      </c>
      <c r="P13"/>
      <c r="Q13"/>
      <c r="R13"/>
      <c r="S13"/>
    </row>
    <row r="14" spans="2:19" ht="13.5" customHeight="1">
      <c r="B14" s="91">
        <v>5</v>
      </c>
      <c r="C14" s="94" t="s">
        <v>28</v>
      </c>
      <c r="D14" s="94">
        <v>1</v>
      </c>
      <c r="E14" s="94">
        <v>1</v>
      </c>
      <c r="F14" s="94">
        <v>1</v>
      </c>
      <c r="G14" s="94">
        <v>2</v>
      </c>
      <c r="H14" s="94">
        <v>5</v>
      </c>
      <c r="I14" s="94">
        <v>5</v>
      </c>
      <c r="J14" s="94">
        <v>5</v>
      </c>
      <c r="K14" s="94">
        <v>5</v>
      </c>
      <c r="L14" s="94">
        <v>9</v>
      </c>
      <c r="M14" s="94">
        <v>11</v>
      </c>
      <c r="N14" s="94">
        <v>14</v>
      </c>
      <c r="O14" s="94">
        <v>17</v>
      </c>
      <c r="P14"/>
      <c r="Q14"/>
      <c r="R14"/>
      <c r="S14"/>
    </row>
    <row r="15" spans="2:19" ht="13.5" customHeight="1">
      <c r="B15" s="197">
        <v>6</v>
      </c>
      <c r="C15" s="94" t="s">
        <v>17</v>
      </c>
      <c r="D15" s="94"/>
      <c r="E15" s="94">
        <v>1</v>
      </c>
      <c r="F15" s="94">
        <v>1</v>
      </c>
      <c r="G15" s="94">
        <v>2</v>
      </c>
      <c r="H15" s="94">
        <v>2</v>
      </c>
      <c r="I15" s="94">
        <v>5</v>
      </c>
      <c r="J15" s="94">
        <v>8</v>
      </c>
      <c r="K15" s="94">
        <v>8</v>
      </c>
      <c r="L15" s="94">
        <v>10</v>
      </c>
      <c r="M15" s="94">
        <v>10</v>
      </c>
      <c r="N15" s="94">
        <v>10</v>
      </c>
      <c r="O15" s="94">
        <v>12</v>
      </c>
      <c r="P15"/>
      <c r="Q15"/>
      <c r="R15"/>
      <c r="S15"/>
    </row>
    <row r="16" spans="2:19" ht="13.5" customHeight="1">
      <c r="B16" s="197">
        <v>7</v>
      </c>
      <c r="C16" s="94" t="s">
        <v>891</v>
      </c>
      <c r="D16" s="94"/>
      <c r="E16" s="94"/>
      <c r="F16" s="94"/>
      <c r="G16" s="94"/>
      <c r="H16" s="94"/>
      <c r="I16" s="94"/>
      <c r="J16" s="94">
        <v>3</v>
      </c>
      <c r="K16" s="94">
        <v>3</v>
      </c>
      <c r="L16" s="94">
        <v>4</v>
      </c>
      <c r="M16" s="94">
        <v>4</v>
      </c>
      <c r="N16" s="94">
        <v>4</v>
      </c>
      <c r="O16" s="94">
        <v>4</v>
      </c>
      <c r="P16"/>
      <c r="Q16"/>
      <c r="R16"/>
      <c r="S16"/>
    </row>
    <row r="17" spans="2:19" ht="13.5" customHeight="1">
      <c r="B17" s="197">
        <v>8</v>
      </c>
      <c r="C17" s="94" t="s">
        <v>89</v>
      </c>
      <c r="D17" s="94">
        <v>1</v>
      </c>
      <c r="E17" s="94">
        <v>1</v>
      </c>
      <c r="F17" s="94">
        <v>1</v>
      </c>
      <c r="G17" s="94">
        <v>1</v>
      </c>
      <c r="H17" s="94">
        <v>2</v>
      </c>
      <c r="I17" s="94">
        <v>2</v>
      </c>
      <c r="J17" s="94">
        <v>2</v>
      </c>
      <c r="K17" s="94">
        <v>2</v>
      </c>
      <c r="L17" s="94">
        <v>2</v>
      </c>
      <c r="M17" s="94">
        <v>2</v>
      </c>
      <c r="N17" s="94">
        <v>2</v>
      </c>
      <c r="O17" s="94">
        <v>4</v>
      </c>
      <c r="Q17"/>
      <c r="R17"/>
      <c r="S17"/>
    </row>
    <row r="18" spans="2:19" ht="13.5" customHeight="1">
      <c r="B18" s="197">
        <v>9</v>
      </c>
      <c r="C18" s="94" t="s">
        <v>87</v>
      </c>
      <c r="D18" s="94"/>
      <c r="E18" s="94"/>
      <c r="F18" s="94">
        <v>1</v>
      </c>
      <c r="G18" s="94">
        <v>2</v>
      </c>
      <c r="H18" s="94">
        <v>2</v>
      </c>
      <c r="I18" s="94">
        <v>2</v>
      </c>
      <c r="J18" s="94">
        <v>2</v>
      </c>
      <c r="K18" s="94">
        <v>2</v>
      </c>
      <c r="L18" s="94">
        <v>2</v>
      </c>
      <c r="M18" s="94">
        <v>3</v>
      </c>
      <c r="N18" s="94">
        <v>3</v>
      </c>
      <c r="O18" s="94">
        <v>4</v>
      </c>
      <c r="Q18" s="199"/>
      <c r="R18"/>
      <c r="S18"/>
    </row>
    <row r="19" spans="2:18" ht="13.5" customHeight="1">
      <c r="B19" s="197">
        <v>10</v>
      </c>
      <c r="C19" s="94" t="s">
        <v>892</v>
      </c>
      <c r="D19" s="94"/>
      <c r="E19" s="94"/>
      <c r="F19" s="94"/>
      <c r="G19" s="94"/>
      <c r="H19" s="94"/>
      <c r="I19" s="94"/>
      <c r="J19" s="94"/>
      <c r="K19" s="94">
        <v>1</v>
      </c>
      <c r="L19" s="94">
        <v>1</v>
      </c>
      <c r="M19" s="94">
        <v>1</v>
      </c>
      <c r="N19" s="94">
        <v>1</v>
      </c>
      <c r="O19" s="94">
        <v>2</v>
      </c>
      <c r="Q19" s="199"/>
      <c r="R19" s="199"/>
    </row>
    <row r="20" spans="2:18" ht="13.5" customHeight="1">
      <c r="B20" s="197">
        <v>11</v>
      </c>
      <c r="C20" s="94" t="s">
        <v>893</v>
      </c>
      <c r="D20" s="94"/>
      <c r="E20" s="94"/>
      <c r="F20" s="94"/>
      <c r="G20" s="94"/>
      <c r="H20" s="94"/>
      <c r="I20" s="94"/>
      <c r="J20" s="94">
        <v>2</v>
      </c>
      <c r="K20" s="94">
        <v>2</v>
      </c>
      <c r="L20" s="94">
        <v>2</v>
      </c>
      <c r="M20" s="94">
        <v>2</v>
      </c>
      <c r="N20" s="94">
        <v>2</v>
      </c>
      <c r="O20" s="94">
        <v>2</v>
      </c>
      <c r="Q20" s="199"/>
      <c r="R20" s="199"/>
    </row>
    <row r="21" spans="2:18" ht="13.5" customHeight="1">
      <c r="B21" s="197">
        <v>12</v>
      </c>
      <c r="C21" s="94" t="s">
        <v>40</v>
      </c>
      <c r="D21" s="94"/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94">
        <v>1</v>
      </c>
      <c r="L21" s="94">
        <v>1</v>
      </c>
      <c r="M21" s="94">
        <v>1</v>
      </c>
      <c r="N21" s="94">
        <v>1</v>
      </c>
      <c r="O21" s="94">
        <v>1</v>
      </c>
      <c r="Q21" s="199"/>
      <c r="R21" s="199"/>
    </row>
    <row r="22" spans="2:18" ht="13.5" customHeight="1">
      <c r="B22" s="197">
        <v>13</v>
      </c>
      <c r="C22" s="94" t="s">
        <v>48</v>
      </c>
      <c r="D22" s="94"/>
      <c r="E22" s="94"/>
      <c r="F22" s="94"/>
      <c r="G22" s="94"/>
      <c r="H22" s="94"/>
      <c r="I22" s="94"/>
      <c r="J22" s="94"/>
      <c r="K22" s="94"/>
      <c r="L22" s="94"/>
      <c r="M22" s="94">
        <v>1</v>
      </c>
      <c r="N22" s="94">
        <v>1</v>
      </c>
      <c r="O22" s="94">
        <v>1</v>
      </c>
      <c r="Q22" s="199"/>
      <c r="R22" s="199"/>
    </row>
    <row r="23" spans="2:18" ht="13.5" customHeight="1">
      <c r="B23" s="197">
        <v>14</v>
      </c>
      <c r="C23" s="94" t="s">
        <v>894</v>
      </c>
      <c r="D23" s="94"/>
      <c r="E23" s="94"/>
      <c r="F23" s="94"/>
      <c r="G23" s="94"/>
      <c r="H23" s="94"/>
      <c r="I23" s="94">
        <v>1</v>
      </c>
      <c r="J23" s="94">
        <v>1</v>
      </c>
      <c r="K23" s="94">
        <v>1</v>
      </c>
      <c r="L23" s="94">
        <v>1</v>
      </c>
      <c r="M23" s="94">
        <v>1</v>
      </c>
      <c r="N23" s="94">
        <v>1</v>
      </c>
      <c r="O23" s="94">
        <v>1</v>
      </c>
      <c r="Q23" s="199"/>
      <c r="R23" s="199"/>
    </row>
    <row r="24" spans="2:18" ht="13.5" customHeight="1">
      <c r="B24" s="197">
        <v>15</v>
      </c>
      <c r="C24" s="94" t="s">
        <v>19</v>
      </c>
      <c r="D24" s="94"/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94">
        <v>1</v>
      </c>
      <c r="L24" s="94">
        <v>1</v>
      </c>
      <c r="M24" s="94">
        <v>1</v>
      </c>
      <c r="N24" s="94">
        <v>1</v>
      </c>
      <c r="O24" s="94">
        <v>1</v>
      </c>
      <c r="Q24" s="199"/>
      <c r="R24" s="199"/>
    </row>
    <row r="25" spans="2:18" ht="13.5" customHeight="1">
      <c r="B25" s="197">
        <v>16</v>
      </c>
      <c r="C25" s="94" t="s">
        <v>49</v>
      </c>
      <c r="D25" s="94">
        <v>1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94">
        <v>1</v>
      </c>
      <c r="L25" s="94">
        <v>1</v>
      </c>
      <c r="M25" s="94">
        <v>1</v>
      </c>
      <c r="N25" s="94">
        <v>1</v>
      </c>
      <c r="O25" s="94">
        <v>1</v>
      </c>
      <c r="Q25" s="199"/>
      <c r="R25" s="199"/>
    </row>
    <row r="26" spans="2:18" ht="13.5" customHeight="1">
      <c r="B26" s="197">
        <v>17</v>
      </c>
      <c r="C26" s="94" t="s">
        <v>895</v>
      </c>
      <c r="D26" s="94"/>
      <c r="E26" s="94"/>
      <c r="F26" s="94"/>
      <c r="G26" s="94">
        <v>1</v>
      </c>
      <c r="H26" s="94">
        <v>1</v>
      </c>
      <c r="I26" s="94">
        <v>1</v>
      </c>
      <c r="J26" s="94">
        <v>1</v>
      </c>
      <c r="K26" s="94">
        <v>1</v>
      </c>
      <c r="L26" s="94">
        <v>1</v>
      </c>
      <c r="M26" s="94">
        <v>1</v>
      </c>
      <c r="N26" s="94">
        <v>1</v>
      </c>
      <c r="O26" s="94">
        <v>1</v>
      </c>
      <c r="R26" s="199"/>
    </row>
    <row r="27" spans="2:18" ht="13.5" customHeight="1">
      <c r="B27" s="197">
        <v>18</v>
      </c>
      <c r="C27" s="94" t="s">
        <v>88</v>
      </c>
      <c r="D27" s="94"/>
      <c r="E27" s="94"/>
      <c r="F27" s="94"/>
      <c r="G27" s="94"/>
      <c r="H27" s="94"/>
      <c r="I27" s="94"/>
      <c r="J27" s="94"/>
      <c r="K27" s="94"/>
      <c r="L27" s="94">
        <v>1</v>
      </c>
      <c r="M27" s="94">
        <v>1</v>
      </c>
      <c r="N27" s="94">
        <v>1</v>
      </c>
      <c r="O27" s="94">
        <v>1</v>
      </c>
      <c r="Q27" s="199"/>
      <c r="R27" s="199"/>
    </row>
    <row r="28" spans="4:15" ht="13.5" customHeight="1">
      <c r="D28" s="94">
        <f aca="true" t="shared" si="0" ref="D28:O28">SUM(D10:D27)</f>
        <v>18</v>
      </c>
      <c r="E28" s="94">
        <f t="shared" si="0"/>
        <v>29</v>
      </c>
      <c r="F28" s="94">
        <f t="shared" si="0"/>
        <v>47</v>
      </c>
      <c r="G28" s="94">
        <f t="shared" si="0"/>
        <v>79</v>
      </c>
      <c r="H28" s="94">
        <f t="shared" si="0"/>
        <v>121</v>
      </c>
      <c r="I28" s="94">
        <f t="shared" si="0"/>
        <v>141</v>
      </c>
      <c r="J28" s="94">
        <f t="shared" si="0"/>
        <v>155</v>
      </c>
      <c r="K28" s="94">
        <f t="shared" si="0"/>
        <v>169</v>
      </c>
      <c r="L28" s="94">
        <f t="shared" si="0"/>
        <v>214</v>
      </c>
      <c r="M28" s="94">
        <f t="shared" si="0"/>
        <v>223</v>
      </c>
      <c r="N28" s="94">
        <f t="shared" si="0"/>
        <v>233</v>
      </c>
      <c r="O28" s="94">
        <f t="shared" si="0"/>
        <v>276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139"/>
  <sheetViews>
    <sheetView workbookViewId="0" topLeftCell="A1">
      <selection activeCell="Q16" sqref="Q16:Q17"/>
    </sheetView>
  </sheetViews>
  <sheetFormatPr defaultColWidth="9.140625" defaultRowHeight="13.5" customHeight="1"/>
  <cols>
    <col min="1" max="1" width="4.7109375" style="1" customWidth="1"/>
    <col min="2" max="2" width="5.421875" style="1" customWidth="1"/>
    <col min="3" max="3" width="12.00390625" style="1" customWidth="1"/>
    <col min="4" max="15" width="5.7109375" style="1" customWidth="1"/>
    <col min="16" max="16" width="8.140625" style="1" customWidth="1"/>
    <col min="17" max="17" width="7.140625" style="1" customWidth="1"/>
    <col min="18" max="18" width="11.00390625" style="1" customWidth="1"/>
    <col min="19" max="19" width="11.8515625" style="1" customWidth="1"/>
    <col min="20" max="20" width="7.28125" style="1" customWidth="1"/>
    <col min="21" max="21" width="4.57421875" style="1" customWidth="1"/>
    <col min="22" max="22" width="11.00390625" style="1" customWidth="1"/>
    <col min="23" max="23" width="5.421875" style="1" customWidth="1"/>
    <col min="24" max="16384" width="9.140625" style="1" customWidth="1"/>
  </cols>
  <sheetData>
    <row r="1" ht="13.5" customHeight="1">
      <c r="C1" s="1" t="s">
        <v>82</v>
      </c>
    </row>
    <row r="2" ht="13.5" customHeight="1">
      <c r="C2" s="1" t="s">
        <v>83</v>
      </c>
    </row>
    <row r="3" ht="13.5" customHeight="1">
      <c r="C3" s="1" t="s">
        <v>84</v>
      </c>
    </row>
    <row r="5" spans="2:22" ht="13.5" customHeight="1">
      <c r="B5" s="3" t="s">
        <v>3</v>
      </c>
      <c r="C5" s="4" t="s">
        <v>85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80"/>
      <c r="Q5" s="80"/>
      <c r="R5" s="80"/>
      <c r="S5" s="80"/>
      <c r="T5" s="80"/>
      <c r="U5" s="81"/>
      <c r="V5" s="82"/>
    </row>
    <row r="6" spans="2:24" ht="13.5" customHeight="1">
      <c r="B6" s="3">
        <v>1</v>
      </c>
      <c r="C6" s="9" t="s">
        <v>44</v>
      </c>
      <c r="D6" s="17">
        <v>50</v>
      </c>
      <c r="E6" s="17">
        <v>94</v>
      </c>
      <c r="F6" s="17">
        <v>160</v>
      </c>
      <c r="G6" s="17">
        <v>220</v>
      </c>
      <c r="H6" s="17">
        <v>276</v>
      </c>
      <c r="I6" s="17">
        <v>306</v>
      </c>
      <c r="J6" s="17">
        <v>341</v>
      </c>
      <c r="K6" s="17">
        <v>377</v>
      </c>
      <c r="L6" s="17">
        <v>394</v>
      </c>
      <c r="M6" s="17">
        <v>423</v>
      </c>
      <c r="N6" s="17">
        <v>448</v>
      </c>
      <c r="O6" s="17">
        <v>500</v>
      </c>
      <c r="U6" s="81"/>
      <c r="X6" s="83"/>
    </row>
    <row r="7" spans="2:24" ht="13.5" customHeight="1">
      <c r="B7" s="84">
        <v>2</v>
      </c>
      <c r="C7" s="14" t="s">
        <v>18</v>
      </c>
      <c r="D7" s="17">
        <v>9</v>
      </c>
      <c r="E7" s="17">
        <v>24</v>
      </c>
      <c r="F7" s="17">
        <v>38</v>
      </c>
      <c r="G7" s="17">
        <v>51</v>
      </c>
      <c r="H7" s="17">
        <v>70</v>
      </c>
      <c r="I7" s="17">
        <v>80</v>
      </c>
      <c r="J7" s="17">
        <v>101</v>
      </c>
      <c r="K7" s="17">
        <v>130</v>
      </c>
      <c r="L7" s="17">
        <v>145</v>
      </c>
      <c r="M7" s="17">
        <v>169</v>
      </c>
      <c r="N7" s="17">
        <v>180</v>
      </c>
      <c r="O7" s="17">
        <v>200</v>
      </c>
      <c r="U7" s="81"/>
      <c r="X7" s="83"/>
    </row>
    <row r="8" spans="2:24" ht="13.5" customHeight="1">
      <c r="B8" s="3">
        <v>3</v>
      </c>
      <c r="C8" s="14" t="s">
        <v>17</v>
      </c>
      <c r="D8" s="17">
        <v>8</v>
      </c>
      <c r="E8" s="17">
        <v>12</v>
      </c>
      <c r="F8" s="17">
        <v>24</v>
      </c>
      <c r="G8" s="17">
        <v>34</v>
      </c>
      <c r="H8" s="17">
        <v>54</v>
      </c>
      <c r="I8" s="17">
        <v>68</v>
      </c>
      <c r="J8" s="17">
        <v>77</v>
      </c>
      <c r="K8" s="17">
        <v>99</v>
      </c>
      <c r="L8" s="17">
        <v>110</v>
      </c>
      <c r="M8" s="17">
        <v>121</v>
      </c>
      <c r="N8" s="17">
        <v>141</v>
      </c>
      <c r="O8" s="17">
        <v>183</v>
      </c>
      <c r="U8" s="83"/>
      <c r="X8" s="83"/>
    </row>
    <row r="9" spans="2:24" ht="13.5" customHeight="1">
      <c r="B9" s="3">
        <v>4</v>
      </c>
      <c r="C9" s="14" t="s">
        <v>86</v>
      </c>
      <c r="D9" s="17">
        <v>6</v>
      </c>
      <c r="E9" s="17">
        <v>19</v>
      </c>
      <c r="F9" s="17">
        <v>27</v>
      </c>
      <c r="G9" s="17">
        <v>40</v>
      </c>
      <c r="H9" s="17">
        <v>65</v>
      </c>
      <c r="I9" s="17">
        <v>81</v>
      </c>
      <c r="J9" s="17">
        <v>95</v>
      </c>
      <c r="K9" s="17">
        <v>108</v>
      </c>
      <c r="L9" s="17">
        <v>121</v>
      </c>
      <c r="M9" s="17">
        <v>136</v>
      </c>
      <c r="N9" s="17">
        <v>150</v>
      </c>
      <c r="O9" s="17">
        <v>177</v>
      </c>
      <c r="U9"/>
      <c r="X9" s="83"/>
    </row>
    <row r="10" spans="2:24" ht="13.5" customHeight="1">
      <c r="B10" s="84">
        <v>5</v>
      </c>
      <c r="C10" s="14" t="s">
        <v>27</v>
      </c>
      <c r="D10" s="17">
        <v>12</v>
      </c>
      <c r="E10" s="17">
        <v>22</v>
      </c>
      <c r="F10" s="17">
        <v>29</v>
      </c>
      <c r="G10" s="17">
        <v>35</v>
      </c>
      <c r="H10" s="17">
        <v>45</v>
      </c>
      <c r="I10" s="17">
        <v>53</v>
      </c>
      <c r="J10" s="17">
        <v>59</v>
      </c>
      <c r="K10" s="17">
        <v>63</v>
      </c>
      <c r="L10" s="17">
        <v>71</v>
      </c>
      <c r="M10" s="17">
        <v>89</v>
      </c>
      <c r="N10" s="17">
        <v>116</v>
      </c>
      <c r="O10" s="17">
        <v>145</v>
      </c>
      <c r="U10"/>
      <c r="X10" s="83"/>
    </row>
    <row r="11" spans="2:24" ht="13.5" customHeight="1">
      <c r="B11" s="3">
        <v>6</v>
      </c>
      <c r="C11" s="14" t="s">
        <v>29</v>
      </c>
      <c r="D11" s="17">
        <v>6</v>
      </c>
      <c r="E11" s="17">
        <v>16</v>
      </c>
      <c r="F11" s="17">
        <v>21</v>
      </c>
      <c r="G11" s="17">
        <v>31</v>
      </c>
      <c r="H11" s="17">
        <v>44</v>
      </c>
      <c r="I11" s="17">
        <v>57</v>
      </c>
      <c r="J11" s="17">
        <v>62</v>
      </c>
      <c r="K11" s="17">
        <v>70</v>
      </c>
      <c r="L11" s="17">
        <v>74</v>
      </c>
      <c r="M11" s="17">
        <v>93</v>
      </c>
      <c r="N11" s="17">
        <v>107</v>
      </c>
      <c r="O11" s="17">
        <v>136</v>
      </c>
      <c r="U11"/>
      <c r="X11" s="83"/>
    </row>
    <row r="12" spans="2:24" ht="13.5" customHeight="1">
      <c r="B12" s="3">
        <v>7</v>
      </c>
      <c r="C12" s="14" t="s">
        <v>87</v>
      </c>
      <c r="D12" s="17">
        <v>1</v>
      </c>
      <c r="E12" s="17">
        <v>2</v>
      </c>
      <c r="F12" s="17">
        <v>7</v>
      </c>
      <c r="G12" s="17">
        <v>14</v>
      </c>
      <c r="H12" s="17">
        <v>26</v>
      </c>
      <c r="I12" s="17">
        <v>27</v>
      </c>
      <c r="J12" s="17">
        <v>40</v>
      </c>
      <c r="K12" s="17">
        <v>43</v>
      </c>
      <c r="L12" s="17">
        <v>44</v>
      </c>
      <c r="M12" s="17">
        <v>51</v>
      </c>
      <c r="N12" s="17">
        <v>67</v>
      </c>
      <c r="O12" s="17">
        <v>92</v>
      </c>
      <c r="T12" s="85"/>
      <c r="V12" s="83"/>
      <c r="X12"/>
    </row>
    <row r="13" spans="2:15" ht="13.5" customHeight="1">
      <c r="B13" s="84">
        <v>8</v>
      </c>
      <c r="C13" s="14" t="s">
        <v>22</v>
      </c>
      <c r="D13" s="17">
        <v>3</v>
      </c>
      <c r="E13" s="17">
        <v>6</v>
      </c>
      <c r="F13" s="17">
        <v>12</v>
      </c>
      <c r="G13" s="17">
        <v>17</v>
      </c>
      <c r="H13" s="17">
        <v>21</v>
      </c>
      <c r="I13" s="17">
        <v>22</v>
      </c>
      <c r="J13" s="17">
        <v>27</v>
      </c>
      <c r="K13" s="17">
        <v>34</v>
      </c>
      <c r="L13" s="17">
        <v>37</v>
      </c>
      <c r="M13" s="17">
        <v>59</v>
      </c>
      <c r="N13" s="17">
        <v>71</v>
      </c>
      <c r="O13" s="17">
        <v>83</v>
      </c>
    </row>
    <row r="14" spans="2:24" ht="13.5" customHeight="1">
      <c r="B14" s="3">
        <v>9</v>
      </c>
      <c r="C14" s="14" t="s">
        <v>23</v>
      </c>
      <c r="D14" s="17"/>
      <c r="E14" s="17">
        <v>1</v>
      </c>
      <c r="F14" s="17">
        <v>5</v>
      </c>
      <c r="G14" s="17">
        <v>5</v>
      </c>
      <c r="H14" s="17">
        <v>5</v>
      </c>
      <c r="I14" s="17">
        <v>6</v>
      </c>
      <c r="J14" s="17">
        <v>36</v>
      </c>
      <c r="K14" s="17">
        <v>72</v>
      </c>
      <c r="L14" s="17">
        <v>73</v>
      </c>
      <c r="M14" s="17">
        <v>78</v>
      </c>
      <c r="N14" s="17">
        <v>80</v>
      </c>
      <c r="O14" s="17">
        <v>82</v>
      </c>
      <c r="X14"/>
    </row>
    <row r="15" spans="2:23" ht="13.5" customHeight="1">
      <c r="B15" s="3">
        <v>10</v>
      </c>
      <c r="C15" s="21" t="s">
        <v>88</v>
      </c>
      <c r="D15" s="17">
        <v>5</v>
      </c>
      <c r="E15" s="17">
        <v>8</v>
      </c>
      <c r="F15" s="17">
        <v>10</v>
      </c>
      <c r="G15" s="17">
        <v>15</v>
      </c>
      <c r="H15" s="17">
        <v>24</v>
      </c>
      <c r="I15" s="17">
        <v>30</v>
      </c>
      <c r="J15" s="17">
        <v>42</v>
      </c>
      <c r="K15" s="17">
        <v>50</v>
      </c>
      <c r="L15" s="17">
        <v>62</v>
      </c>
      <c r="M15" s="17">
        <v>64</v>
      </c>
      <c r="N15" s="17">
        <v>72</v>
      </c>
      <c r="O15" s="17">
        <v>77</v>
      </c>
      <c r="T15" s="85"/>
      <c r="U15"/>
      <c r="W15" s="83"/>
    </row>
    <row r="16" spans="2:24" ht="13.5" customHeight="1">
      <c r="B16" s="84">
        <v>11</v>
      </c>
      <c r="C16" s="21" t="s">
        <v>24</v>
      </c>
      <c r="D16" s="17">
        <v>4</v>
      </c>
      <c r="E16" s="17">
        <v>9</v>
      </c>
      <c r="F16" s="17">
        <v>15</v>
      </c>
      <c r="G16" s="17">
        <v>25</v>
      </c>
      <c r="H16" s="17">
        <v>27</v>
      </c>
      <c r="I16" s="17">
        <v>37</v>
      </c>
      <c r="J16" s="17">
        <v>42</v>
      </c>
      <c r="K16" s="17">
        <v>53</v>
      </c>
      <c r="L16" s="17">
        <v>58</v>
      </c>
      <c r="M16" s="17">
        <v>66</v>
      </c>
      <c r="N16" s="17">
        <v>71</v>
      </c>
      <c r="O16" s="17">
        <v>75</v>
      </c>
      <c r="V16" s="83"/>
      <c r="W16" s="83"/>
      <c r="X16" s="83"/>
    </row>
    <row r="17" spans="2:24" ht="13.5" customHeight="1">
      <c r="B17" s="3">
        <v>12</v>
      </c>
      <c r="C17" s="21" t="s">
        <v>30</v>
      </c>
      <c r="D17" s="17"/>
      <c r="E17" s="17">
        <v>40</v>
      </c>
      <c r="F17" s="17">
        <v>44</v>
      </c>
      <c r="G17" s="17">
        <v>44</v>
      </c>
      <c r="H17" s="17">
        <v>45</v>
      </c>
      <c r="I17" s="17">
        <v>68</v>
      </c>
      <c r="J17" s="17">
        <v>68</v>
      </c>
      <c r="K17" s="17">
        <v>68</v>
      </c>
      <c r="L17" s="17">
        <v>68</v>
      </c>
      <c r="M17" s="17">
        <v>68</v>
      </c>
      <c r="N17" s="17">
        <v>68</v>
      </c>
      <c r="O17" s="17">
        <v>71</v>
      </c>
      <c r="V17" s="83"/>
      <c r="W17" s="83"/>
      <c r="X17" s="83"/>
    </row>
    <row r="18" spans="2:24" ht="13.5" customHeight="1">
      <c r="B18" s="3">
        <v>13</v>
      </c>
      <c r="C18" s="21" t="s">
        <v>89</v>
      </c>
      <c r="D18" s="17">
        <v>6</v>
      </c>
      <c r="E18" s="17">
        <v>6</v>
      </c>
      <c r="F18" s="17">
        <v>8</v>
      </c>
      <c r="G18" s="17">
        <v>8</v>
      </c>
      <c r="H18" s="17">
        <v>14</v>
      </c>
      <c r="I18" s="17">
        <v>14</v>
      </c>
      <c r="J18" s="17">
        <v>16</v>
      </c>
      <c r="K18" s="17">
        <v>23</v>
      </c>
      <c r="L18" s="17">
        <v>24</v>
      </c>
      <c r="M18" s="17">
        <v>27</v>
      </c>
      <c r="N18" s="17">
        <v>35</v>
      </c>
      <c r="O18" s="17">
        <v>57</v>
      </c>
      <c r="V18" s="83"/>
      <c r="W18" s="83"/>
      <c r="X18" s="83"/>
    </row>
    <row r="19" spans="2:24" ht="13.5" customHeight="1">
      <c r="B19" s="84">
        <v>14</v>
      </c>
      <c r="C19" s="21" t="s">
        <v>20</v>
      </c>
      <c r="D19" s="17">
        <v>1</v>
      </c>
      <c r="E19" s="17">
        <v>2</v>
      </c>
      <c r="F19" s="17">
        <v>14</v>
      </c>
      <c r="G19" s="17">
        <v>16</v>
      </c>
      <c r="H19" s="17">
        <v>24</v>
      </c>
      <c r="I19" s="17">
        <v>26</v>
      </c>
      <c r="J19" s="17">
        <v>32</v>
      </c>
      <c r="K19" s="17">
        <v>41</v>
      </c>
      <c r="L19" s="17">
        <v>41</v>
      </c>
      <c r="M19" s="17">
        <v>43</v>
      </c>
      <c r="N19" s="17">
        <v>49</v>
      </c>
      <c r="O19" s="17">
        <v>54</v>
      </c>
      <c r="U19"/>
      <c r="V19" s="83"/>
      <c r="W19" s="83"/>
      <c r="X19" s="83"/>
    </row>
    <row r="20" spans="2:24" ht="13.5" customHeight="1">
      <c r="B20" s="3">
        <v>15</v>
      </c>
      <c r="C20" s="21" t="s">
        <v>28</v>
      </c>
      <c r="D20" s="17">
        <v>3</v>
      </c>
      <c r="E20" s="17">
        <v>5</v>
      </c>
      <c r="F20" s="17">
        <v>10</v>
      </c>
      <c r="G20" s="17">
        <v>18</v>
      </c>
      <c r="H20" s="17">
        <v>22</v>
      </c>
      <c r="I20" s="17">
        <v>26</v>
      </c>
      <c r="J20" s="17">
        <v>26</v>
      </c>
      <c r="K20" s="17">
        <v>30</v>
      </c>
      <c r="L20" s="17">
        <v>34</v>
      </c>
      <c r="M20" s="17">
        <v>38</v>
      </c>
      <c r="N20" s="17">
        <v>39</v>
      </c>
      <c r="O20" s="17">
        <v>45</v>
      </c>
      <c r="U20"/>
      <c r="V20" s="83"/>
      <c r="W20" s="83"/>
      <c r="X20" s="83"/>
    </row>
    <row r="21" spans="2:24" ht="13.5" customHeight="1">
      <c r="B21" s="3">
        <v>16</v>
      </c>
      <c r="C21" s="21" t="s">
        <v>90</v>
      </c>
      <c r="D21" s="17">
        <v>2</v>
      </c>
      <c r="E21" s="17">
        <v>5</v>
      </c>
      <c r="F21" s="17">
        <v>11</v>
      </c>
      <c r="G21" s="17">
        <v>12</v>
      </c>
      <c r="H21" s="17">
        <v>14</v>
      </c>
      <c r="I21" s="17">
        <v>18</v>
      </c>
      <c r="J21" s="17">
        <v>18</v>
      </c>
      <c r="K21" s="17">
        <v>22</v>
      </c>
      <c r="L21" s="17">
        <v>31</v>
      </c>
      <c r="M21" s="17">
        <v>38</v>
      </c>
      <c r="N21" s="17">
        <v>39</v>
      </c>
      <c r="O21" s="17">
        <v>41</v>
      </c>
      <c r="U21"/>
      <c r="V21" s="83"/>
      <c r="W21" s="83"/>
      <c r="X21" s="83"/>
    </row>
    <row r="22" spans="2:24" ht="13.5" customHeight="1">
      <c r="B22" s="84">
        <v>17</v>
      </c>
      <c r="C22" s="21" t="s">
        <v>21</v>
      </c>
      <c r="D22" s="17">
        <v>3</v>
      </c>
      <c r="E22" s="17">
        <v>5</v>
      </c>
      <c r="F22" s="17">
        <v>11</v>
      </c>
      <c r="G22" s="17">
        <v>12</v>
      </c>
      <c r="H22" s="17">
        <v>14</v>
      </c>
      <c r="I22" s="17">
        <v>21</v>
      </c>
      <c r="J22" s="17">
        <v>24</v>
      </c>
      <c r="K22" s="17">
        <v>27</v>
      </c>
      <c r="L22" s="17">
        <v>31</v>
      </c>
      <c r="M22" s="17">
        <v>32</v>
      </c>
      <c r="N22" s="17">
        <v>32</v>
      </c>
      <c r="O22" s="17">
        <v>39</v>
      </c>
      <c r="U22"/>
      <c r="V22" s="83"/>
      <c r="W22" s="83"/>
      <c r="X22" s="83"/>
    </row>
    <row r="23" spans="2:24" ht="13.5" customHeight="1">
      <c r="B23" s="3">
        <v>18</v>
      </c>
      <c r="C23" s="21" t="s">
        <v>19</v>
      </c>
      <c r="D23" s="17"/>
      <c r="E23" s="17">
        <v>1</v>
      </c>
      <c r="F23" s="17">
        <v>3</v>
      </c>
      <c r="G23" s="17">
        <v>3</v>
      </c>
      <c r="H23" s="17">
        <v>10</v>
      </c>
      <c r="I23" s="17">
        <v>10</v>
      </c>
      <c r="J23" s="17">
        <v>25</v>
      </c>
      <c r="K23" s="17">
        <v>25</v>
      </c>
      <c r="L23" s="17">
        <v>27</v>
      </c>
      <c r="M23" s="17">
        <v>29</v>
      </c>
      <c r="N23" s="17">
        <v>30</v>
      </c>
      <c r="O23" s="17">
        <v>31</v>
      </c>
      <c r="U23"/>
      <c r="V23" s="83"/>
      <c r="W23" s="83"/>
      <c r="X23" s="83"/>
    </row>
    <row r="24" spans="2:24" ht="13.5" customHeight="1">
      <c r="B24" s="3">
        <v>19</v>
      </c>
      <c r="C24" s="21" t="s">
        <v>36</v>
      </c>
      <c r="D24" s="17"/>
      <c r="E24" s="17"/>
      <c r="F24" s="17">
        <v>3</v>
      </c>
      <c r="G24" s="17">
        <v>4</v>
      </c>
      <c r="H24" s="17">
        <v>6</v>
      </c>
      <c r="I24" s="17">
        <v>8</v>
      </c>
      <c r="J24" s="17">
        <v>11</v>
      </c>
      <c r="K24" s="17">
        <v>14</v>
      </c>
      <c r="L24" s="17">
        <v>16</v>
      </c>
      <c r="M24" s="17">
        <v>20</v>
      </c>
      <c r="N24" s="17">
        <v>24</v>
      </c>
      <c r="O24" s="17">
        <v>26</v>
      </c>
      <c r="U24"/>
      <c r="V24" s="83"/>
      <c r="W24" s="83"/>
      <c r="X24" s="83"/>
    </row>
    <row r="25" spans="2:24" ht="13.5" customHeight="1">
      <c r="B25" s="84">
        <v>20</v>
      </c>
      <c r="C25" s="21" t="s">
        <v>49</v>
      </c>
      <c r="D25" s="17"/>
      <c r="E25" s="17">
        <v>1</v>
      </c>
      <c r="F25" s="17">
        <v>2</v>
      </c>
      <c r="G25" s="17">
        <v>4</v>
      </c>
      <c r="H25" s="17">
        <v>6</v>
      </c>
      <c r="I25" s="17">
        <v>8</v>
      </c>
      <c r="J25" s="17">
        <v>9</v>
      </c>
      <c r="K25" s="17">
        <v>10</v>
      </c>
      <c r="L25" s="17">
        <v>10</v>
      </c>
      <c r="M25" s="17">
        <v>14</v>
      </c>
      <c r="N25" s="17">
        <v>16</v>
      </c>
      <c r="O25" s="17">
        <v>26</v>
      </c>
      <c r="U25"/>
      <c r="V25" s="83"/>
      <c r="W25" s="83"/>
      <c r="X25" s="83"/>
    </row>
    <row r="26" spans="2:24" ht="13.5" customHeight="1">
      <c r="B26" s="3">
        <v>21</v>
      </c>
      <c r="C26" s="21" t="s">
        <v>40</v>
      </c>
      <c r="D26" s="17">
        <v>1</v>
      </c>
      <c r="E26" s="17">
        <v>1</v>
      </c>
      <c r="F26" s="17">
        <v>2</v>
      </c>
      <c r="G26" s="17">
        <v>2</v>
      </c>
      <c r="H26" s="17">
        <v>4</v>
      </c>
      <c r="I26" s="17">
        <v>4</v>
      </c>
      <c r="J26" s="17">
        <v>4</v>
      </c>
      <c r="K26" s="17">
        <v>7</v>
      </c>
      <c r="L26" s="17">
        <v>11</v>
      </c>
      <c r="M26" s="17">
        <v>12</v>
      </c>
      <c r="N26" s="17">
        <v>12</v>
      </c>
      <c r="O26" s="17">
        <v>15</v>
      </c>
      <c r="U26"/>
      <c r="V26" s="83"/>
      <c r="W26" s="83"/>
      <c r="X26" s="83"/>
    </row>
    <row r="27" spans="2:24" ht="13.5" customHeight="1">
      <c r="B27" s="3">
        <v>22</v>
      </c>
      <c r="C27" s="21" t="s">
        <v>91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3</v>
      </c>
      <c r="J27" s="17">
        <v>3</v>
      </c>
      <c r="K27" s="17">
        <v>4</v>
      </c>
      <c r="L27" s="17">
        <v>5</v>
      </c>
      <c r="M27" s="17">
        <v>5</v>
      </c>
      <c r="N27" s="17">
        <v>6</v>
      </c>
      <c r="O27" s="17">
        <v>10</v>
      </c>
      <c r="U27"/>
      <c r="V27" s="83"/>
      <c r="W27" s="83"/>
      <c r="X27" s="83"/>
    </row>
    <row r="28" spans="2:24" ht="13.5" customHeight="1">
      <c r="B28" s="84">
        <v>23</v>
      </c>
      <c r="C28" s="21" t="s">
        <v>35</v>
      </c>
      <c r="D28" s="17"/>
      <c r="E28" s="17"/>
      <c r="F28" s="17">
        <v>2</v>
      </c>
      <c r="G28" s="17">
        <v>3</v>
      </c>
      <c r="H28" s="17">
        <v>3</v>
      </c>
      <c r="I28" s="17">
        <v>6</v>
      </c>
      <c r="J28" s="17">
        <v>6</v>
      </c>
      <c r="K28" s="17">
        <v>6</v>
      </c>
      <c r="L28" s="17">
        <v>6</v>
      </c>
      <c r="M28" s="17">
        <v>6</v>
      </c>
      <c r="N28" s="17">
        <v>6</v>
      </c>
      <c r="O28" s="17">
        <v>6</v>
      </c>
      <c r="U28"/>
      <c r="V28" s="83"/>
      <c r="W28" s="83"/>
      <c r="X28" s="83"/>
    </row>
    <row r="29" spans="2:24" ht="13.5" customHeight="1">
      <c r="B29" s="3">
        <v>24</v>
      </c>
      <c r="C29" s="21" t="s">
        <v>92</v>
      </c>
      <c r="D29" s="17"/>
      <c r="E29" s="17">
        <v>1</v>
      </c>
      <c r="F29" s="17">
        <v>2</v>
      </c>
      <c r="G29" s="17">
        <v>2</v>
      </c>
      <c r="H29" s="17">
        <v>2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U29"/>
      <c r="V29" s="83"/>
      <c r="W29" s="83"/>
      <c r="X29" s="83"/>
    </row>
    <row r="30" spans="2:24" ht="13.5" customHeight="1">
      <c r="B30" s="3">
        <v>25</v>
      </c>
      <c r="C30" s="21" t="s">
        <v>38</v>
      </c>
      <c r="D30" s="17"/>
      <c r="E30" s="17"/>
      <c r="F30" s="17">
        <v>1</v>
      </c>
      <c r="G30" s="17">
        <v>1</v>
      </c>
      <c r="H30" s="17">
        <v>2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7">
        <v>3</v>
      </c>
      <c r="O30" s="17">
        <v>3</v>
      </c>
      <c r="U30"/>
      <c r="V30" s="83"/>
      <c r="W30" s="83"/>
      <c r="X30" s="83"/>
    </row>
    <row r="31" spans="2:24" ht="13.5" customHeight="1">
      <c r="B31" s="84">
        <v>26</v>
      </c>
      <c r="C31" s="21" t="s">
        <v>93</v>
      </c>
      <c r="D31" s="17"/>
      <c r="E31" s="17"/>
      <c r="F31" s="17"/>
      <c r="G31" s="17"/>
      <c r="H31" s="17"/>
      <c r="I31" s="17"/>
      <c r="J31" s="17"/>
      <c r="K31" s="17"/>
      <c r="L31" s="17">
        <v>2</v>
      </c>
      <c r="M31" s="17">
        <v>3</v>
      </c>
      <c r="N31" s="17">
        <v>3</v>
      </c>
      <c r="O31" s="17">
        <v>3</v>
      </c>
      <c r="U31"/>
      <c r="V31" s="83"/>
      <c r="W31" s="83"/>
      <c r="X31" s="83"/>
    </row>
    <row r="32" spans="2:24" ht="13.5" customHeight="1">
      <c r="B32" s="3">
        <v>27</v>
      </c>
      <c r="C32" s="21" t="s">
        <v>39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2</v>
      </c>
      <c r="K32" s="17">
        <v>2</v>
      </c>
      <c r="L32" s="17">
        <v>2</v>
      </c>
      <c r="M32" s="17">
        <v>2</v>
      </c>
      <c r="N32" s="17">
        <v>3</v>
      </c>
      <c r="O32" s="17">
        <v>3</v>
      </c>
      <c r="U32"/>
      <c r="V32" s="83"/>
      <c r="W32" s="83"/>
      <c r="X32" s="83"/>
    </row>
    <row r="33" spans="2:24" ht="13.5" customHeight="1">
      <c r="B33" s="3">
        <v>28</v>
      </c>
      <c r="C33" s="21" t="s">
        <v>94</v>
      </c>
      <c r="D33" s="17"/>
      <c r="E33" s="17"/>
      <c r="F33" s="17">
        <v>1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3</v>
      </c>
      <c r="O33" s="17">
        <v>3</v>
      </c>
      <c r="U33"/>
      <c r="V33" s="83"/>
      <c r="W33" s="83"/>
      <c r="X33" s="83"/>
    </row>
    <row r="34" spans="2:24" ht="13.5" customHeight="1">
      <c r="B34" s="3">
        <v>29</v>
      </c>
      <c r="C34" s="21" t="s">
        <v>51</v>
      </c>
      <c r="D34" s="17"/>
      <c r="E34" s="17"/>
      <c r="F34" s="17"/>
      <c r="G34" s="17"/>
      <c r="H34" s="17"/>
      <c r="I34" s="17"/>
      <c r="J34" s="17"/>
      <c r="K34" s="17">
        <v>2</v>
      </c>
      <c r="L34" s="17">
        <v>2</v>
      </c>
      <c r="M34" s="17">
        <v>2</v>
      </c>
      <c r="N34" s="17">
        <v>2</v>
      </c>
      <c r="O34" s="17">
        <v>2</v>
      </c>
      <c r="U34"/>
      <c r="V34" s="83"/>
      <c r="W34" s="83"/>
      <c r="X34" s="83"/>
    </row>
    <row r="35" spans="2:24" ht="13.5" customHeight="1">
      <c r="B35" s="3">
        <v>30</v>
      </c>
      <c r="C35" s="21" t="s">
        <v>25</v>
      </c>
      <c r="D35" s="17"/>
      <c r="E35" s="17"/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2</v>
      </c>
      <c r="L35" s="17">
        <v>2</v>
      </c>
      <c r="M35" s="17">
        <v>2</v>
      </c>
      <c r="N35" s="17">
        <v>2</v>
      </c>
      <c r="O35" s="17">
        <v>2</v>
      </c>
      <c r="U35"/>
      <c r="V35" s="83"/>
      <c r="W35" s="83"/>
      <c r="X35" s="83"/>
    </row>
    <row r="36" spans="2:24" ht="13.5" customHeight="1">
      <c r="B36" s="3">
        <v>31</v>
      </c>
      <c r="C36" s="21" t="s">
        <v>95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2</v>
      </c>
      <c r="O36" s="17">
        <v>2</v>
      </c>
      <c r="U36"/>
      <c r="V36" s="83"/>
      <c r="W36" s="83"/>
      <c r="X36" s="83"/>
    </row>
    <row r="37" spans="2:24" ht="13.5" customHeight="1">
      <c r="B37" s="3">
        <v>32</v>
      </c>
      <c r="C37" s="21" t="s">
        <v>96</v>
      </c>
      <c r="D37" s="17"/>
      <c r="E37" s="17"/>
      <c r="F37" s="17"/>
      <c r="G37" s="17"/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U37"/>
      <c r="V37" s="83"/>
      <c r="W37" s="83"/>
      <c r="X37" s="83"/>
    </row>
    <row r="38" spans="2:24" ht="13.5" customHeight="1">
      <c r="B38" s="80"/>
      <c r="D38" s="17">
        <f aca="true" t="shared" si="0" ref="D38:O38">SUM(D6:D37)</f>
        <v>122</v>
      </c>
      <c r="E38" s="17">
        <f t="shared" si="0"/>
        <v>282</v>
      </c>
      <c r="F38" s="17">
        <f t="shared" si="0"/>
        <v>465</v>
      </c>
      <c r="G38" s="17">
        <f t="shared" si="0"/>
        <v>621</v>
      </c>
      <c r="H38" s="17">
        <f t="shared" si="0"/>
        <v>829</v>
      </c>
      <c r="I38" s="17">
        <f t="shared" si="0"/>
        <v>990</v>
      </c>
      <c r="J38" s="17">
        <f t="shared" si="0"/>
        <v>1176</v>
      </c>
      <c r="K38" s="17">
        <f t="shared" si="0"/>
        <v>1391</v>
      </c>
      <c r="L38" s="17">
        <f t="shared" si="0"/>
        <v>1510</v>
      </c>
      <c r="M38" s="17">
        <f t="shared" si="0"/>
        <v>1699</v>
      </c>
      <c r="N38" s="17">
        <f t="shared" si="0"/>
        <v>1881</v>
      </c>
      <c r="O38" s="17">
        <f t="shared" si="0"/>
        <v>2193</v>
      </c>
      <c r="V38" s="83"/>
      <c r="W38" s="83"/>
      <c r="X38" s="83"/>
    </row>
    <row r="39" spans="21:24" ht="13.5" customHeight="1">
      <c r="U39" s="82"/>
      <c r="V39" s="83"/>
      <c r="W39" s="83"/>
      <c r="X39" s="83"/>
    </row>
    <row r="40" spans="3:24" ht="13.5" customHeight="1">
      <c r="C40" s="85" t="s">
        <v>97</v>
      </c>
      <c r="V40" s="82"/>
      <c r="W40" s="83"/>
      <c r="X40" s="83"/>
    </row>
    <row r="41" spans="22:24" ht="13.5" customHeight="1">
      <c r="V41" s="82"/>
      <c r="W41" s="82"/>
      <c r="X41" s="82"/>
    </row>
    <row r="42" spans="2:24" ht="13.5" customHeight="1">
      <c r="B42" s="3" t="s">
        <v>3</v>
      </c>
      <c r="C42" s="4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3" t="s">
        <v>10</v>
      </c>
      <c r="J42" s="3" t="s">
        <v>11</v>
      </c>
      <c r="K42" s="3" t="s">
        <v>12</v>
      </c>
      <c r="L42" s="3" t="s">
        <v>13</v>
      </c>
      <c r="M42" s="3" t="s">
        <v>14</v>
      </c>
      <c r="N42" s="3" t="s">
        <v>15</v>
      </c>
      <c r="O42" s="3" t="s">
        <v>16</v>
      </c>
      <c r="P42" s="80"/>
      <c r="Q42" s="80"/>
      <c r="R42" s="80"/>
      <c r="S42" s="80"/>
      <c r="U42" s="82"/>
      <c r="V42" s="82"/>
      <c r="W42" s="82"/>
      <c r="X42" s="82"/>
    </row>
    <row r="43" spans="2:24" ht="13.5" customHeight="1">
      <c r="B43" s="3">
        <v>1</v>
      </c>
      <c r="C43" s="9" t="s">
        <v>86</v>
      </c>
      <c r="D43" s="17">
        <v>6</v>
      </c>
      <c r="E43" s="17">
        <v>19</v>
      </c>
      <c r="F43" s="17">
        <v>27</v>
      </c>
      <c r="G43" s="17">
        <v>39</v>
      </c>
      <c r="H43" s="17">
        <v>64</v>
      </c>
      <c r="I43" s="17">
        <v>80</v>
      </c>
      <c r="J43" s="17">
        <v>94</v>
      </c>
      <c r="K43" s="17">
        <v>106</v>
      </c>
      <c r="L43" s="17">
        <v>119</v>
      </c>
      <c r="M43" s="17">
        <v>134</v>
      </c>
      <c r="N43" s="17">
        <v>146</v>
      </c>
      <c r="O43" s="17">
        <v>173</v>
      </c>
      <c r="V43" s="82"/>
      <c r="W43" s="82"/>
      <c r="X43" s="82"/>
    </row>
    <row r="44" spans="2:24" ht="13.5" customHeight="1">
      <c r="B44" s="84">
        <v>2</v>
      </c>
      <c r="C44" s="14" t="s">
        <v>27</v>
      </c>
      <c r="D44" s="17">
        <v>12</v>
      </c>
      <c r="E44" s="17">
        <v>22</v>
      </c>
      <c r="F44" s="17">
        <v>27</v>
      </c>
      <c r="G44" s="17">
        <v>31</v>
      </c>
      <c r="H44" s="17">
        <v>41</v>
      </c>
      <c r="I44" s="17">
        <v>49</v>
      </c>
      <c r="J44" s="17">
        <v>55</v>
      </c>
      <c r="K44" s="17">
        <v>59</v>
      </c>
      <c r="L44" s="17">
        <v>67</v>
      </c>
      <c r="M44" s="17">
        <v>85</v>
      </c>
      <c r="N44" s="17">
        <v>111</v>
      </c>
      <c r="O44" s="17">
        <v>139</v>
      </c>
      <c r="V44" s="82"/>
      <c r="W44" s="82"/>
      <c r="X44" s="82"/>
    </row>
    <row r="45" spans="2:24" ht="13.5" customHeight="1">
      <c r="B45" s="3">
        <v>3</v>
      </c>
      <c r="C45" s="14" t="s">
        <v>87</v>
      </c>
      <c r="D45" s="17">
        <v>1</v>
      </c>
      <c r="E45" s="17">
        <v>2</v>
      </c>
      <c r="F45" s="17">
        <v>7</v>
      </c>
      <c r="G45" s="17">
        <v>14</v>
      </c>
      <c r="H45" s="17">
        <v>26</v>
      </c>
      <c r="I45" s="17">
        <v>27</v>
      </c>
      <c r="J45" s="17">
        <v>40</v>
      </c>
      <c r="K45" s="17">
        <v>43</v>
      </c>
      <c r="L45" s="17">
        <v>44</v>
      </c>
      <c r="M45" s="17">
        <v>51</v>
      </c>
      <c r="N45" s="17">
        <v>67</v>
      </c>
      <c r="O45" s="17">
        <v>92</v>
      </c>
      <c r="U45" s="82"/>
      <c r="X45" s="82"/>
    </row>
    <row r="46" spans="2:24" ht="13.5" customHeight="1">
      <c r="B46" s="84">
        <v>4</v>
      </c>
      <c r="C46" s="14" t="s">
        <v>90</v>
      </c>
      <c r="D46" s="17">
        <v>2</v>
      </c>
      <c r="E46" s="17">
        <v>4</v>
      </c>
      <c r="F46" s="17">
        <v>10</v>
      </c>
      <c r="G46" s="17">
        <v>11</v>
      </c>
      <c r="H46" s="17">
        <v>12</v>
      </c>
      <c r="I46" s="17">
        <v>15</v>
      </c>
      <c r="J46" s="17">
        <v>15</v>
      </c>
      <c r="K46" s="17">
        <v>18</v>
      </c>
      <c r="L46" s="17">
        <v>24</v>
      </c>
      <c r="M46" s="17">
        <v>31</v>
      </c>
      <c r="N46" s="17">
        <v>32</v>
      </c>
      <c r="O46" s="17">
        <v>34</v>
      </c>
      <c r="X46" s="82"/>
    </row>
    <row r="47" spans="2:24" ht="13.5" customHeight="1">
      <c r="B47" s="3">
        <v>5</v>
      </c>
      <c r="C47" s="14" t="s">
        <v>89</v>
      </c>
      <c r="D47" s="17">
        <v>6</v>
      </c>
      <c r="E47" s="17">
        <v>6</v>
      </c>
      <c r="F47" s="17">
        <v>6</v>
      </c>
      <c r="G47" s="17">
        <v>6</v>
      </c>
      <c r="H47" s="17">
        <v>6</v>
      </c>
      <c r="I47" s="17">
        <v>6</v>
      </c>
      <c r="J47" s="17">
        <v>6</v>
      </c>
      <c r="K47" s="17">
        <v>9</v>
      </c>
      <c r="L47" s="17">
        <v>9</v>
      </c>
      <c r="M47" s="17">
        <v>9</v>
      </c>
      <c r="N47" s="17">
        <v>13</v>
      </c>
      <c r="O47" s="17">
        <v>31</v>
      </c>
      <c r="X47" s="82"/>
    </row>
    <row r="48" spans="2:24" ht="13.5" customHeight="1">
      <c r="B48" s="84">
        <v>6</v>
      </c>
      <c r="C48" s="14" t="s">
        <v>22</v>
      </c>
      <c r="D48" s="17"/>
      <c r="E48" s="17"/>
      <c r="F48" s="17">
        <v>1</v>
      </c>
      <c r="G48" s="17">
        <v>2</v>
      </c>
      <c r="H48" s="17">
        <v>2</v>
      </c>
      <c r="I48" s="17">
        <v>2</v>
      </c>
      <c r="J48" s="17">
        <v>2</v>
      </c>
      <c r="K48" s="17">
        <v>2</v>
      </c>
      <c r="L48" s="17">
        <v>3</v>
      </c>
      <c r="M48" s="17">
        <v>12</v>
      </c>
      <c r="N48" s="17">
        <v>13</v>
      </c>
      <c r="O48" s="17">
        <v>21</v>
      </c>
      <c r="X48" s="82"/>
    </row>
    <row r="49" spans="2:24" ht="13.5" customHeight="1">
      <c r="B49" s="84">
        <v>7</v>
      </c>
      <c r="C49" s="14" t="s">
        <v>91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2</v>
      </c>
      <c r="J49" s="17">
        <v>2</v>
      </c>
      <c r="K49" s="17">
        <v>3</v>
      </c>
      <c r="L49" s="17">
        <v>4</v>
      </c>
      <c r="M49" s="17">
        <v>4</v>
      </c>
      <c r="N49" s="17">
        <v>5</v>
      </c>
      <c r="O49" s="17">
        <v>7</v>
      </c>
      <c r="X49" s="82"/>
    </row>
    <row r="50" spans="2:24" ht="13.5" customHeight="1">
      <c r="B50" s="84">
        <v>8</v>
      </c>
      <c r="C50" s="14" t="s">
        <v>93</v>
      </c>
      <c r="D50" s="17"/>
      <c r="E50" s="17"/>
      <c r="F50" s="17"/>
      <c r="G50" s="17"/>
      <c r="H50" s="17"/>
      <c r="I50" s="17"/>
      <c r="J50" s="17"/>
      <c r="K50" s="17"/>
      <c r="L50" s="17">
        <v>2</v>
      </c>
      <c r="M50" s="17">
        <v>3</v>
      </c>
      <c r="N50" s="17">
        <v>3</v>
      </c>
      <c r="O50" s="17">
        <v>3</v>
      </c>
      <c r="X50" s="82"/>
    </row>
    <row r="51" spans="2:24" ht="13.5" customHeight="1">
      <c r="B51" s="84">
        <v>9</v>
      </c>
      <c r="C51" s="14" t="s">
        <v>18</v>
      </c>
      <c r="D51" s="17"/>
      <c r="E51" s="17"/>
      <c r="F51" s="17"/>
      <c r="G51" s="17"/>
      <c r="H51" s="17">
        <v>1</v>
      </c>
      <c r="I51" s="17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2</v>
      </c>
      <c r="X51" s="82"/>
    </row>
    <row r="52" spans="4:24" ht="13.5" customHeight="1">
      <c r="D52" s="17">
        <f aca="true" t="shared" si="1" ref="D52:O52">SUM(D43:D51)</f>
        <v>28</v>
      </c>
      <c r="E52" s="17">
        <f t="shared" si="1"/>
        <v>54</v>
      </c>
      <c r="F52" s="17">
        <f t="shared" si="1"/>
        <v>79</v>
      </c>
      <c r="G52" s="17">
        <f t="shared" si="1"/>
        <v>104</v>
      </c>
      <c r="H52" s="17">
        <f t="shared" si="1"/>
        <v>153</v>
      </c>
      <c r="I52" s="17">
        <f t="shared" si="1"/>
        <v>183</v>
      </c>
      <c r="J52" s="17">
        <f t="shared" si="1"/>
        <v>216</v>
      </c>
      <c r="K52" s="17">
        <f t="shared" si="1"/>
        <v>242</v>
      </c>
      <c r="L52" s="17">
        <f t="shared" si="1"/>
        <v>274</v>
      </c>
      <c r="M52" s="17">
        <f t="shared" si="1"/>
        <v>331</v>
      </c>
      <c r="N52" s="17">
        <f t="shared" si="1"/>
        <v>392</v>
      </c>
      <c r="O52" s="17">
        <f t="shared" si="1"/>
        <v>502</v>
      </c>
      <c r="W52" s="82"/>
      <c r="X52" s="82"/>
    </row>
    <row r="53" spans="23:24" ht="13.5" customHeight="1">
      <c r="W53" s="82"/>
      <c r="X53" s="82"/>
    </row>
    <row r="54" spans="3:24" ht="13.5" customHeight="1">
      <c r="C54" s="85" t="s">
        <v>98</v>
      </c>
      <c r="W54" s="82"/>
      <c r="X54" s="82"/>
    </row>
    <row r="55" spans="23:24" ht="13.5" customHeight="1">
      <c r="W55" s="82"/>
      <c r="X55" s="82"/>
    </row>
    <row r="56" spans="2:24" ht="13.5" customHeight="1">
      <c r="B56" s="3" t="s">
        <v>3</v>
      </c>
      <c r="C56" s="4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3" t="s">
        <v>16</v>
      </c>
      <c r="P56" s="80"/>
      <c r="Q56" s="80"/>
      <c r="R56" s="80"/>
      <c r="S56" s="80"/>
      <c r="T56" s="80"/>
      <c r="W56" s="82"/>
      <c r="X56" s="82"/>
    </row>
    <row r="57" spans="2:24" ht="13.5" customHeight="1">
      <c r="B57" s="3">
        <v>1</v>
      </c>
      <c r="C57" s="9" t="s">
        <v>88</v>
      </c>
      <c r="D57" s="17"/>
      <c r="E57" s="17"/>
      <c r="F57" s="17"/>
      <c r="G57" s="17">
        <v>2</v>
      </c>
      <c r="H57" s="17">
        <v>5</v>
      </c>
      <c r="I57" s="17">
        <v>6</v>
      </c>
      <c r="J57" s="17">
        <v>8</v>
      </c>
      <c r="K57" s="17">
        <v>9</v>
      </c>
      <c r="L57" s="17">
        <v>11</v>
      </c>
      <c r="M57" s="17">
        <v>11</v>
      </c>
      <c r="N57" s="17">
        <v>16</v>
      </c>
      <c r="O57" s="17">
        <v>18</v>
      </c>
      <c r="W57" s="82"/>
      <c r="X57" s="82"/>
    </row>
    <row r="58" spans="2:24" ht="13.5" customHeight="1">
      <c r="B58" s="3">
        <v>2</v>
      </c>
      <c r="C58" s="17" t="s">
        <v>90</v>
      </c>
      <c r="D58" s="17"/>
      <c r="E58" s="17">
        <v>1</v>
      </c>
      <c r="F58" s="17">
        <v>1</v>
      </c>
      <c r="G58" s="17">
        <v>1</v>
      </c>
      <c r="H58" s="17">
        <v>2</v>
      </c>
      <c r="I58" s="17">
        <v>3</v>
      </c>
      <c r="J58" s="17">
        <v>3</v>
      </c>
      <c r="K58" s="17">
        <v>4</v>
      </c>
      <c r="L58" s="17">
        <v>7</v>
      </c>
      <c r="M58" s="17">
        <v>7</v>
      </c>
      <c r="N58" s="17">
        <v>7</v>
      </c>
      <c r="O58" s="17">
        <v>7</v>
      </c>
      <c r="W58" s="82"/>
      <c r="X58" s="82"/>
    </row>
    <row r="59" spans="2:24" ht="13.5" customHeight="1">
      <c r="B59" s="3">
        <v>3</v>
      </c>
      <c r="C59" s="17" t="s">
        <v>86</v>
      </c>
      <c r="D59" s="17"/>
      <c r="E59" s="17"/>
      <c r="F59" s="17"/>
      <c r="G59" s="17">
        <v>1</v>
      </c>
      <c r="H59" s="17">
        <v>1</v>
      </c>
      <c r="I59" s="17">
        <v>1</v>
      </c>
      <c r="J59" s="17">
        <v>1</v>
      </c>
      <c r="K59" s="17">
        <v>2</v>
      </c>
      <c r="L59" s="17">
        <v>2</v>
      </c>
      <c r="M59" s="17">
        <v>2</v>
      </c>
      <c r="N59" s="17">
        <v>4</v>
      </c>
      <c r="O59" s="17">
        <v>4</v>
      </c>
      <c r="W59" s="82"/>
      <c r="X59" s="82"/>
    </row>
    <row r="60" spans="2:24" ht="13.5" customHeight="1">
      <c r="B60" s="3">
        <v>4</v>
      </c>
      <c r="C60" s="17" t="s">
        <v>18</v>
      </c>
      <c r="D60" s="17"/>
      <c r="E60" s="17"/>
      <c r="F60" s="17"/>
      <c r="G60" s="17"/>
      <c r="H60" s="17"/>
      <c r="I60" s="17"/>
      <c r="J60" s="17"/>
      <c r="K60" s="17">
        <v>1</v>
      </c>
      <c r="L60" s="17">
        <v>1</v>
      </c>
      <c r="M60" s="17">
        <v>1</v>
      </c>
      <c r="N60" s="17">
        <v>2</v>
      </c>
      <c r="O60" s="17">
        <v>4</v>
      </c>
      <c r="W60" s="82"/>
      <c r="X60" s="82"/>
    </row>
    <row r="61" spans="2:24" ht="13.5" customHeight="1">
      <c r="B61" s="3">
        <v>5</v>
      </c>
      <c r="C61" s="17" t="s">
        <v>27</v>
      </c>
      <c r="D61" s="17"/>
      <c r="E61" s="17"/>
      <c r="F61" s="17">
        <v>1</v>
      </c>
      <c r="G61" s="17">
        <v>2</v>
      </c>
      <c r="H61" s="17">
        <v>2</v>
      </c>
      <c r="I61" s="17">
        <v>2</v>
      </c>
      <c r="J61" s="17">
        <v>2</v>
      </c>
      <c r="K61" s="17">
        <v>2</v>
      </c>
      <c r="L61" s="17">
        <v>2</v>
      </c>
      <c r="M61" s="17">
        <v>2</v>
      </c>
      <c r="N61" s="17">
        <v>3</v>
      </c>
      <c r="O61" s="17">
        <v>4</v>
      </c>
      <c r="W61" s="82"/>
      <c r="X61" s="82"/>
    </row>
    <row r="62" spans="2:24" ht="13.5" customHeight="1">
      <c r="B62" s="3">
        <v>6</v>
      </c>
      <c r="C62" s="17" t="s">
        <v>91</v>
      </c>
      <c r="D62" s="17"/>
      <c r="E62" s="17"/>
      <c r="F62" s="17"/>
      <c r="G62" s="17"/>
      <c r="H62" s="17"/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2</v>
      </c>
      <c r="W62" s="82"/>
      <c r="X62" s="82"/>
    </row>
    <row r="63" spans="2:24" ht="13.5" customHeight="1">
      <c r="B63" s="3">
        <v>7</v>
      </c>
      <c r="C63" s="17" t="s">
        <v>22</v>
      </c>
      <c r="D63" s="17"/>
      <c r="E63" s="17"/>
      <c r="F63" s="17"/>
      <c r="G63" s="17"/>
      <c r="H63" s="17">
        <v>1</v>
      </c>
      <c r="I63" s="17">
        <v>1</v>
      </c>
      <c r="J63" s="17">
        <v>1</v>
      </c>
      <c r="K63" s="17">
        <v>1</v>
      </c>
      <c r="L63" s="17">
        <v>2</v>
      </c>
      <c r="M63" s="17">
        <v>2</v>
      </c>
      <c r="N63" s="17">
        <v>2</v>
      </c>
      <c r="O63" s="17">
        <v>2</v>
      </c>
      <c r="W63" s="82"/>
      <c r="X63" s="82"/>
    </row>
    <row r="64" spans="2:24" ht="13.5" customHeight="1">
      <c r="B64" s="3">
        <v>8</v>
      </c>
      <c r="C64" s="17" t="s">
        <v>94</v>
      </c>
      <c r="D64" s="17"/>
      <c r="E64" s="17"/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2</v>
      </c>
      <c r="O64" s="17">
        <v>2</v>
      </c>
      <c r="W64" s="82"/>
      <c r="X64" s="82"/>
    </row>
    <row r="65" spans="2:24" ht="13.5" customHeight="1">
      <c r="B65" s="3">
        <v>9</v>
      </c>
      <c r="C65" s="17" t="s">
        <v>96</v>
      </c>
      <c r="D65" s="17"/>
      <c r="E65" s="17"/>
      <c r="F65" s="17"/>
      <c r="G65" s="17"/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W65" s="82"/>
      <c r="X65" s="82"/>
    </row>
    <row r="66" spans="4:24" ht="13.5" customHeight="1">
      <c r="D66" s="86">
        <f aca="true" t="shared" si="2" ref="D66:O66">SUM(D57:D65)</f>
        <v>0</v>
      </c>
      <c r="E66" s="86">
        <f t="shared" si="2"/>
        <v>1</v>
      </c>
      <c r="F66" s="86">
        <f t="shared" si="2"/>
        <v>3</v>
      </c>
      <c r="G66" s="86">
        <f t="shared" si="2"/>
        <v>7</v>
      </c>
      <c r="H66" s="86">
        <f t="shared" si="2"/>
        <v>13</v>
      </c>
      <c r="I66" s="86">
        <f t="shared" si="2"/>
        <v>16</v>
      </c>
      <c r="J66" s="86">
        <f t="shared" si="2"/>
        <v>18</v>
      </c>
      <c r="K66" s="86">
        <f t="shared" si="2"/>
        <v>22</v>
      </c>
      <c r="L66" s="86">
        <f t="shared" si="2"/>
        <v>28</v>
      </c>
      <c r="M66" s="86">
        <f t="shared" si="2"/>
        <v>28</v>
      </c>
      <c r="N66" s="86">
        <f t="shared" si="2"/>
        <v>38</v>
      </c>
      <c r="O66" s="86">
        <f t="shared" si="2"/>
        <v>44</v>
      </c>
      <c r="W66" s="82"/>
      <c r="X66" s="82"/>
    </row>
    <row r="68" spans="3:24" ht="13.5" customHeight="1">
      <c r="C68" s="85" t="s">
        <v>99</v>
      </c>
      <c r="W68" s="82"/>
      <c r="X68" s="82"/>
    </row>
    <row r="69" spans="23:24" ht="13.5" customHeight="1">
      <c r="W69" s="82"/>
      <c r="X69" s="82"/>
    </row>
    <row r="70" spans="2:24" ht="13.5" customHeight="1">
      <c r="B70" s="3" t="s">
        <v>3</v>
      </c>
      <c r="C70" s="4" t="s">
        <v>4</v>
      </c>
      <c r="D70" s="3" t="s">
        <v>5</v>
      </c>
      <c r="E70" s="3" t="s">
        <v>6</v>
      </c>
      <c r="F70" s="3" t="s">
        <v>7</v>
      </c>
      <c r="G70" s="3" t="s">
        <v>8</v>
      </c>
      <c r="H70" s="3" t="s">
        <v>9</v>
      </c>
      <c r="I70" s="3" t="s">
        <v>10</v>
      </c>
      <c r="J70" s="3" t="s">
        <v>11</v>
      </c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80"/>
      <c r="Q70" s="80"/>
      <c r="R70" s="80"/>
      <c r="S70" s="80"/>
      <c r="T70" s="80"/>
      <c r="W70" s="82"/>
      <c r="X70" s="82"/>
    </row>
    <row r="71" spans="2:24" ht="13.5" customHeight="1">
      <c r="B71" s="3">
        <v>1</v>
      </c>
      <c r="C71" s="21" t="s">
        <v>44</v>
      </c>
      <c r="D71" s="17">
        <v>1</v>
      </c>
      <c r="E71" s="17">
        <v>2</v>
      </c>
      <c r="F71" s="17">
        <v>6</v>
      </c>
      <c r="G71" s="17">
        <v>8</v>
      </c>
      <c r="H71" s="17">
        <v>11</v>
      </c>
      <c r="I71" s="17">
        <v>15</v>
      </c>
      <c r="J71" s="17">
        <v>16</v>
      </c>
      <c r="K71" s="17">
        <v>16</v>
      </c>
      <c r="L71" s="17">
        <v>18</v>
      </c>
      <c r="M71" s="17">
        <v>21</v>
      </c>
      <c r="N71" s="17">
        <v>23</v>
      </c>
      <c r="O71" s="17">
        <v>29</v>
      </c>
      <c r="W71" s="82"/>
      <c r="X71" s="82"/>
    </row>
    <row r="72" spans="2:24" ht="13.5" customHeight="1">
      <c r="B72" s="3">
        <v>2</v>
      </c>
      <c r="C72" s="21" t="s">
        <v>88</v>
      </c>
      <c r="D72" s="17">
        <v>1</v>
      </c>
      <c r="E72" s="17">
        <v>4</v>
      </c>
      <c r="F72" s="17">
        <v>4</v>
      </c>
      <c r="G72" s="17">
        <v>4</v>
      </c>
      <c r="H72" s="17">
        <v>5</v>
      </c>
      <c r="I72" s="17">
        <v>5</v>
      </c>
      <c r="J72" s="17">
        <v>5</v>
      </c>
      <c r="K72" s="17">
        <v>5</v>
      </c>
      <c r="L72" s="17">
        <v>5</v>
      </c>
      <c r="M72" s="17">
        <v>5</v>
      </c>
      <c r="N72" s="17">
        <v>6</v>
      </c>
      <c r="O72" s="17">
        <v>6</v>
      </c>
      <c r="W72" s="82"/>
      <c r="X72" s="82"/>
    </row>
    <row r="73" spans="2:24" ht="13.5" customHeight="1">
      <c r="B73" s="3">
        <v>3</v>
      </c>
      <c r="C73" s="21" t="s">
        <v>27</v>
      </c>
      <c r="D73" s="17"/>
      <c r="E73" s="17"/>
      <c r="F73" s="17">
        <v>1</v>
      </c>
      <c r="G73" s="17">
        <v>2</v>
      </c>
      <c r="H73" s="17">
        <v>2</v>
      </c>
      <c r="I73" s="17">
        <v>2</v>
      </c>
      <c r="J73" s="17">
        <v>2</v>
      </c>
      <c r="K73" s="17">
        <v>2</v>
      </c>
      <c r="L73" s="17">
        <v>2</v>
      </c>
      <c r="M73" s="17">
        <v>2</v>
      </c>
      <c r="N73" s="17">
        <v>2</v>
      </c>
      <c r="O73" s="17">
        <v>2</v>
      </c>
      <c r="W73" s="82"/>
      <c r="X73" s="82"/>
    </row>
    <row r="74" spans="2:24" ht="13.5" customHeight="1">
      <c r="B74" s="3">
        <v>4</v>
      </c>
      <c r="C74" s="17" t="s">
        <v>92</v>
      </c>
      <c r="D74" s="17"/>
      <c r="E74" s="17"/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17">
        <v>1</v>
      </c>
      <c r="W74" s="82"/>
      <c r="X74" s="82"/>
    </row>
    <row r="75" spans="4:24" ht="13.5" customHeight="1">
      <c r="D75" s="17">
        <f aca="true" t="shared" si="3" ref="D75:O75">SUM(D71:D74)</f>
        <v>2</v>
      </c>
      <c r="E75" s="17">
        <f t="shared" si="3"/>
        <v>6</v>
      </c>
      <c r="F75" s="17">
        <f t="shared" si="3"/>
        <v>12</v>
      </c>
      <c r="G75" s="17">
        <f t="shared" si="3"/>
        <v>15</v>
      </c>
      <c r="H75" s="17">
        <f t="shared" si="3"/>
        <v>19</v>
      </c>
      <c r="I75" s="17">
        <f t="shared" si="3"/>
        <v>23</v>
      </c>
      <c r="J75" s="17">
        <f t="shared" si="3"/>
        <v>24</v>
      </c>
      <c r="K75" s="17">
        <f t="shared" si="3"/>
        <v>24</v>
      </c>
      <c r="L75" s="17">
        <f t="shared" si="3"/>
        <v>26</v>
      </c>
      <c r="M75" s="17">
        <f t="shared" si="3"/>
        <v>29</v>
      </c>
      <c r="N75" s="17">
        <f t="shared" si="3"/>
        <v>32</v>
      </c>
      <c r="O75" s="17">
        <f t="shared" si="3"/>
        <v>38</v>
      </c>
      <c r="W75" s="82"/>
      <c r="X75" s="82"/>
    </row>
    <row r="76" spans="23:24" ht="13.5" customHeight="1">
      <c r="W76" s="82"/>
      <c r="X76" s="82"/>
    </row>
    <row r="77" spans="3:24" ht="13.5" customHeight="1">
      <c r="C77" s="85" t="s">
        <v>100</v>
      </c>
      <c r="W77" s="82"/>
      <c r="X77" s="82"/>
    </row>
    <row r="78" spans="23:24" ht="13.5" customHeight="1">
      <c r="W78" s="82"/>
      <c r="X78" s="82"/>
    </row>
    <row r="79" spans="2:24" ht="13.5" customHeight="1">
      <c r="B79" s="3" t="s">
        <v>3</v>
      </c>
      <c r="C79" s="4" t="s">
        <v>4</v>
      </c>
      <c r="D79" s="3" t="s">
        <v>5</v>
      </c>
      <c r="E79" s="3" t="s">
        <v>6</v>
      </c>
      <c r="F79" s="3" t="s">
        <v>7</v>
      </c>
      <c r="G79" s="3" t="s">
        <v>8</v>
      </c>
      <c r="H79" s="3" t="s">
        <v>9</v>
      </c>
      <c r="I79" s="3" t="s">
        <v>10</v>
      </c>
      <c r="J79" s="3" t="s">
        <v>11</v>
      </c>
      <c r="K79" s="3" t="s">
        <v>12</v>
      </c>
      <c r="L79" s="3" t="s">
        <v>13</v>
      </c>
      <c r="M79" s="3" t="s">
        <v>14</v>
      </c>
      <c r="N79" s="3" t="s">
        <v>15</v>
      </c>
      <c r="O79" s="3" t="s">
        <v>16</v>
      </c>
      <c r="P79" s="80"/>
      <c r="Q79" s="80"/>
      <c r="R79" s="80"/>
      <c r="S79" s="80"/>
      <c r="T79" s="80"/>
      <c r="W79" s="82"/>
      <c r="X79" s="82"/>
    </row>
    <row r="80" spans="2:24" ht="13.5" customHeight="1">
      <c r="B80" s="3">
        <v>1</v>
      </c>
      <c r="C80" s="9" t="s">
        <v>88</v>
      </c>
      <c r="D80" s="17">
        <v>4</v>
      </c>
      <c r="E80" s="17">
        <v>4</v>
      </c>
      <c r="F80" s="17">
        <v>6</v>
      </c>
      <c r="G80" s="17">
        <v>9</v>
      </c>
      <c r="H80" s="17">
        <v>13</v>
      </c>
      <c r="I80" s="17">
        <v>18</v>
      </c>
      <c r="J80" s="17">
        <v>28</v>
      </c>
      <c r="K80" s="17">
        <v>33</v>
      </c>
      <c r="L80" s="17">
        <v>43</v>
      </c>
      <c r="M80" s="17">
        <v>45</v>
      </c>
      <c r="N80" s="17">
        <v>47</v>
      </c>
      <c r="O80" s="17">
        <v>50</v>
      </c>
      <c r="W80" s="82"/>
      <c r="X80" s="82"/>
    </row>
    <row r="81" spans="2:24" ht="13.5" customHeight="1">
      <c r="B81" s="84">
        <v>2</v>
      </c>
      <c r="C81" s="14" t="s">
        <v>44</v>
      </c>
      <c r="D81" s="17">
        <v>3</v>
      </c>
      <c r="E81" s="17">
        <v>6</v>
      </c>
      <c r="F81" s="17">
        <v>14</v>
      </c>
      <c r="G81" s="17">
        <v>19</v>
      </c>
      <c r="H81" s="17">
        <v>25</v>
      </c>
      <c r="I81" s="17">
        <v>25</v>
      </c>
      <c r="J81" s="17">
        <v>26</v>
      </c>
      <c r="K81" s="17">
        <v>26</v>
      </c>
      <c r="L81" s="17">
        <v>28</v>
      </c>
      <c r="M81" s="17">
        <v>32</v>
      </c>
      <c r="N81" s="17">
        <v>35</v>
      </c>
      <c r="O81" s="17">
        <v>35</v>
      </c>
      <c r="W81" s="82"/>
      <c r="X81" s="82"/>
    </row>
    <row r="82" spans="2:24" ht="13.5" customHeight="1">
      <c r="B82" s="3">
        <v>3</v>
      </c>
      <c r="C82" s="14" t="s">
        <v>18</v>
      </c>
      <c r="D82" s="17">
        <v>2</v>
      </c>
      <c r="E82" s="17">
        <v>4</v>
      </c>
      <c r="F82" s="17">
        <v>4</v>
      </c>
      <c r="G82" s="17">
        <v>5</v>
      </c>
      <c r="H82" s="17">
        <v>5</v>
      </c>
      <c r="I82" s="17">
        <v>6</v>
      </c>
      <c r="J82" s="17">
        <v>6</v>
      </c>
      <c r="K82" s="17">
        <v>11</v>
      </c>
      <c r="L82" s="17">
        <v>12</v>
      </c>
      <c r="M82" s="17">
        <v>16</v>
      </c>
      <c r="N82" s="17">
        <v>16</v>
      </c>
      <c r="O82" s="17">
        <v>16</v>
      </c>
      <c r="W82" s="82"/>
      <c r="X82" s="82"/>
    </row>
    <row r="83" spans="2:24" ht="13.5" customHeight="1">
      <c r="B83" s="3">
        <v>4</v>
      </c>
      <c r="C83" s="14" t="s">
        <v>22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4</v>
      </c>
      <c r="N83" s="17">
        <v>4</v>
      </c>
      <c r="O83" s="17">
        <v>6</v>
      </c>
      <c r="W83" s="82"/>
      <c r="X83" s="82"/>
    </row>
    <row r="84" spans="2:24" ht="13.5" customHeight="1">
      <c r="B84" s="3">
        <v>5</v>
      </c>
      <c r="C84" s="14" t="s">
        <v>89</v>
      </c>
      <c r="D84" s="17"/>
      <c r="E84" s="17"/>
      <c r="F84" s="17"/>
      <c r="G84" s="17"/>
      <c r="H84" s="17"/>
      <c r="I84" s="17"/>
      <c r="J84" s="17"/>
      <c r="K84" s="17"/>
      <c r="L84" s="17"/>
      <c r="M84" s="17">
        <v>1</v>
      </c>
      <c r="N84" s="17">
        <v>1</v>
      </c>
      <c r="O84" s="17">
        <v>1</v>
      </c>
      <c r="W84" s="82"/>
      <c r="X84" s="82"/>
    </row>
    <row r="85" spans="2:24" ht="13.5" customHeight="1">
      <c r="B85" s="3">
        <v>6</v>
      </c>
      <c r="C85" s="14" t="s">
        <v>91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>
        <v>1</v>
      </c>
      <c r="W85" s="82"/>
      <c r="X85" s="82"/>
    </row>
    <row r="86" spans="2:24" ht="13.5" customHeight="1">
      <c r="B86" s="3">
        <v>7</v>
      </c>
      <c r="C86" s="14" t="s">
        <v>23</v>
      </c>
      <c r="D86" s="17"/>
      <c r="E86" s="17"/>
      <c r="F86" s="17"/>
      <c r="G86" s="17"/>
      <c r="H86" s="17"/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17">
        <v>1</v>
      </c>
      <c r="W86" s="82"/>
      <c r="X86" s="82"/>
    </row>
    <row r="87" spans="2:24" ht="13.5" customHeight="1">
      <c r="B87" s="3">
        <v>8</v>
      </c>
      <c r="C87" s="17" t="s">
        <v>94</v>
      </c>
      <c r="D87" s="17"/>
      <c r="E87" s="17"/>
      <c r="F87" s="17"/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W87" s="82"/>
      <c r="X87" s="82"/>
    </row>
    <row r="88" spans="2:24" ht="13.5" customHeight="1">
      <c r="B88" s="80"/>
      <c r="D88" s="17">
        <f aca="true" t="shared" si="4" ref="D88:O88">SUM(D80:D87)</f>
        <v>10</v>
      </c>
      <c r="E88" s="17">
        <f t="shared" si="4"/>
        <v>15</v>
      </c>
      <c r="F88" s="17">
        <f t="shared" si="4"/>
        <v>25</v>
      </c>
      <c r="G88" s="17">
        <f t="shared" si="4"/>
        <v>35</v>
      </c>
      <c r="H88" s="17">
        <f t="shared" si="4"/>
        <v>45</v>
      </c>
      <c r="I88" s="17">
        <f t="shared" si="4"/>
        <v>52</v>
      </c>
      <c r="J88" s="17">
        <f t="shared" si="4"/>
        <v>63</v>
      </c>
      <c r="K88" s="17">
        <f t="shared" si="4"/>
        <v>73</v>
      </c>
      <c r="L88" s="17">
        <f t="shared" si="4"/>
        <v>86</v>
      </c>
      <c r="M88" s="17">
        <f t="shared" si="4"/>
        <v>100</v>
      </c>
      <c r="N88" s="17">
        <f t="shared" si="4"/>
        <v>105</v>
      </c>
      <c r="O88" s="17">
        <f t="shared" si="4"/>
        <v>111</v>
      </c>
      <c r="W88" s="82"/>
      <c r="X88" s="82"/>
    </row>
    <row r="89" spans="20:24" ht="13.5" customHeight="1">
      <c r="T89" s="81"/>
      <c r="W89" s="82"/>
      <c r="X89" s="82"/>
    </row>
    <row r="90" spans="3:24" ht="13.5" customHeight="1">
      <c r="C90" s="85" t="s">
        <v>101</v>
      </c>
      <c r="T90" s="81"/>
      <c r="W90" s="82"/>
      <c r="X90" s="82"/>
    </row>
    <row r="91" spans="20:24" ht="13.5" customHeight="1">
      <c r="T91" s="81"/>
      <c r="W91" s="82"/>
      <c r="X91" s="82"/>
    </row>
    <row r="92" spans="2:24" ht="13.5" customHeight="1">
      <c r="B92" s="3" t="s">
        <v>3</v>
      </c>
      <c r="C92" s="4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80"/>
      <c r="Q92" s="80"/>
      <c r="R92" s="80"/>
      <c r="S92" s="80"/>
      <c r="T92" s="80"/>
      <c r="X92" s="82"/>
    </row>
    <row r="93" spans="2:24" ht="13.5" customHeight="1">
      <c r="B93" s="3">
        <v>1</v>
      </c>
      <c r="C93" s="9" t="s">
        <v>44</v>
      </c>
      <c r="D93" s="17">
        <v>41</v>
      </c>
      <c r="E93" s="17">
        <v>74</v>
      </c>
      <c r="F93" s="17">
        <v>124</v>
      </c>
      <c r="G93" s="17">
        <v>171</v>
      </c>
      <c r="H93" s="17">
        <v>214</v>
      </c>
      <c r="I93" s="17">
        <v>239</v>
      </c>
      <c r="J93" s="17">
        <v>266</v>
      </c>
      <c r="K93" s="17">
        <v>296</v>
      </c>
      <c r="L93" s="17">
        <v>307</v>
      </c>
      <c r="M93" s="17">
        <v>329</v>
      </c>
      <c r="N93" s="17">
        <v>345</v>
      </c>
      <c r="O93" s="17">
        <v>391</v>
      </c>
      <c r="X93" s="82"/>
    </row>
    <row r="94" spans="2:24" ht="13.5" customHeight="1">
      <c r="B94" s="84">
        <v>2</v>
      </c>
      <c r="C94" s="14" t="s">
        <v>18</v>
      </c>
      <c r="D94" s="17">
        <v>3</v>
      </c>
      <c r="E94" s="17">
        <v>11</v>
      </c>
      <c r="F94" s="17">
        <v>17</v>
      </c>
      <c r="G94" s="17">
        <v>20</v>
      </c>
      <c r="H94" s="17">
        <v>27</v>
      </c>
      <c r="I94" s="17">
        <v>35</v>
      </c>
      <c r="J94" s="17">
        <v>39</v>
      </c>
      <c r="K94" s="17">
        <v>48</v>
      </c>
      <c r="L94" s="17">
        <v>55</v>
      </c>
      <c r="M94" s="17">
        <v>71</v>
      </c>
      <c r="N94" s="17">
        <v>76</v>
      </c>
      <c r="O94" s="17">
        <v>88</v>
      </c>
      <c r="X94" s="82"/>
    </row>
    <row r="95" spans="2:24" ht="13.5" customHeight="1">
      <c r="B95" s="3">
        <v>3</v>
      </c>
      <c r="C95" s="14" t="s">
        <v>17</v>
      </c>
      <c r="D95" s="17">
        <v>3</v>
      </c>
      <c r="E95" s="17">
        <v>4</v>
      </c>
      <c r="F95" s="17">
        <v>4</v>
      </c>
      <c r="G95" s="17">
        <v>12</v>
      </c>
      <c r="H95" s="17">
        <v>18</v>
      </c>
      <c r="I95" s="17">
        <v>20</v>
      </c>
      <c r="J95" s="17">
        <v>23</v>
      </c>
      <c r="K95" s="17">
        <v>30</v>
      </c>
      <c r="L95" s="17">
        <v>39</v>
      </c>
      <c r="M95" s="17">
        <v>44</v>
      </c>
      <c r="N95" s="17">
        <v>50</v>
      </c>
      <c r="O95" s="17">
        <v>73</v>
      </c>
      <c r="X95" s="82"/>
    </row>
    <row r="96" spans="2:24" ht="13.5" customHeight="1">
      <c r="B96" s="84">
        <v>4</v>
      </c>
      <c r="C96" s="14" t="s">
        <v>29</v>
      </c>
      <c r="D96" s="17">
        <v>5</v>
      </c>
      <c r="E96" s="17">
        <v>8</v>
      </c>
      <c r="F96" s="17">
        <v>12</v>
      </c>
      <c r="G96" s="17">
        <v>16</v>
      </c>
      <c r="H96" s="17">
        <v>21</v>
      </c>
      <c r="I96" s="17">
        <v>29</v>
      </c>
      <c r="J96" s="17">
        <v>32</v>
      </c>
      <c r="K96" s="17">
        <v>33</v>
      </c>
      <c r="L96" s="17">
        <v>36</v>
      </c>
      <c r="M96" s="17">
        <v>40</v>
      </c>
      <c r="N96" s="17">
        <v>48</v>
      </c>
      <c r="O96" s="17">
        <v>56</v>
      </c>
      <c r="X96" s="82"/>
    </row>
    <row r="97" spans="2:24" ht="13.5" customHeight="1">
      <c r="B97" s="3">
        <v>5</v>
      </c>
      <c r="C97" s="14" t="s">
        <v>102</v>
      </c>
      <c r="D97" s="17">
        <v>2</v>
      </c>
      <c r="E97" s="17">
        <v>4</v>
      </c>
      <c r="F97" s="17">
        <v>9</v>
      </c>
      <c r="G97" s="17">
        <v>12</v>
      </c>
      <c r="H97" s="17">
        <v>14</v>
      </c>
      <c r="I97" s="17">
        <v>15</v>
      </c>
      <c r="J97" s="17">
        <v>18</v>
      </c>
      <c r="K97" s="17">
        <v>22</v>
      </c>
      <c r="L97" s="17">
        <v>23</v>
      </c>
      <c r="M97" s="17">
        <v>30</v>
      </c>
      <c r="N97" s="17">
        <v>38</v>
      </c>
      <c r="O97" s="17">
        <v>38</v>
      </c>
      <c r="X97" s="82"/>
    </row>
    <row r="98" spans="2:24" ht="13.5" customHeight="1">
      <c r="B98" s="84">
        <v>6</v>
      </c>
      <c r="C98" s="14" t="s">
        <v>24</v>
      </c>
      <c r="D98" s="17">
        <v>1</v>
      </c>
      <c r="E98" s="17">
        <v>3</v>
      </c>
      <c r="F98" s="17">
        <v>5</v>
      </c>
      <c r="G98" s="17">
        <v>7</v>
      </c>
      <c r="H98" s="17">
        <v>8</v>
      </c>
      <c r="I98" s="17">
        <v>11</v>
      </c>
      <c r="J98" s="17">
        <v>16</v>
      </c>
      <c r="K98" s="17">
        <v>26</v>
      </c>
      <c r="L98" s="17">
        <v>27</v>
      </c>
      <c r="M98" s="17">
        <v>27</v>
      </c>
      <c r="N98" s="17">
        <v>29</v>
      </c>
      <c r="O98" s="17">
        <v>30</v>
      </c>
      <c r="X98" s="82"/>
    </row>
    <row r="99" spans="2:24" ht="13.5" customHeight="1">
      <c r="B99" s="3">
        <v>7</v>
      </c>
      <c r="C99" s="14" t="s">
        <v>89</v>
      </c>
      <c r="D99" s="17"/>
      <c r="E99" s="17"/>
      <c r="F99" s="17">
        <v>2</v>
      </c>
      <c r="G99" s="17">
        <v>2</v>
      </c>
      <c r="H99" s="17">
        <v>8</v>
      </c>
      <c r="I99" s="17">
        <v>8</v>
      </c>
      <c r="J99" s="17">
        <v>10</v>
      </c>
      <c r="K99" s="17">
        <v>14</v>
      </c>
      <c r="L99" s="17">
        <v>15</v>
      </c>
      <c r="M99" s="17">
        <v>17</v>
      </c>
      <c r="N99" s="17">
        <v>21</v>
      </c>
      <c r="O99" s="17">
        <v>25</v>
      </c>
      <c r="X99" s="82"/>
    </row>
    <row r="100" spans="2:24" ht="13.5" customHeight="1">
      <c r="B100" s="3">
        <v>8</v>
      </c>
      <c r="C100" s="14" t="s">
        <v>28</v>
      </c>
      <c r="D100" s="17">
        <v>2</v>
      </c>
      <c r="E100" s="17">
        <v>3</v>
      </c>
      <c r="F100" s="17">
        <v>3</v>
      </c>
      <c r="G100" s="17">
        <v>8</v>
      </c>
      <c r="H100" s="17">
        <v>8</v>
      </c>
      <c r="I100" s="17">
        <v>8</v>
      </c>
      <c r="J100" s="17">
        <v>8</v>
      </c>
      <c r="K100" s="17">
        <v>9</v>
      </c>
      <c r="L100" s="17">
        <v>10</v>
      </c>
      <c r="M100" s="17">
        <v>10</v>
      </c>
      <c r="N100" s="17">
        <v>10</v>
      </c>
      <c r="O100" s="17">
        <v>12</v>
      </c>
      <c r="X100" s="82"/>
    </row>
    <row r="101" spans="2:24" ht="13.5" customHeight="1">
      <c r="B101" s="3">
        <v>9</v>
      </c>
      <c r="C101" s="14" t="s">
        <v>40</v>
      </c>
      <c r="D101" s="17">
        <v>1</v>
      </c>
      <c r="E101" s="17">
        <v>1</v>
      </c>
      <c r="F101" s="17">
        <v>2</v>
      </c>
      <c r="G101" s="17">
        <v>2</v>
      </c>
      <c r="H101" s="17">
        <v>3</v>
      </c>
      <c r="I101" s="17">
        <v>3</v>
      </c>
      <c r="J101" s="17">
        <v>3</v>
      </c>
      <c r="K101" s="17">
        <v>6</v>
      </c>
      <c r="L101" s="17">
        <v>8</v>
      </c>
      <c r="M101" s="17">
        <v>8</v>
      </c>
      <c r="N101" s="17">
        <v>8</v>
      </c>
      <c r="O101" s="17">
        <v>11</v>
      </c>
      <c r="X101" s="82"/>
    </row>
    <row r="102" spans="2:24" ht="13.5" customHeight="1">
      <c r="B102" s="3">
        <v>10</v>
      </c>
      <c r="C102" s="14" t="s">
        <v>88</v>
      </c>
      <c r="D102" s="17"/>
      <c r="E102" s="17"/>
      <c r="F102" s="17"/>
      <c r="G102" s="17"/>
      <c r="H102" s="17">
        <v>1</v>
      </c>
      <c r="I102" s="17">
        <v>1</v>
      </c>
      <c r="J102" s="17">
        <v>1</v>
      </c>
      <c r="K102" s="17">
        <v>3</v>
      </c>
      <c r="L102" s="17">
        <v>3</v>
      </c>
      <c r="M102" s="17">
        <v>3</v>
      </c>
      <c r="N102" s="17">
        <v>3</v>
      </c>
      <c r="O102" s="17">
        <v>3</v>
      </c>
      <c r="X102" s="82"/>
    </row>
    <row r="103" spans="2:24" ht="13.5" customHeight="1">
      <c r="B103" s="3">
        <v>11</v>
      </c>
      <c r="C103" s="14" t="s">
        <v>92</v>
      </c>
      <c r="D103" s="17"/>
      <c r="E103" s="17">
        <v>1</v>
      </c>
      <c r="F103" s="17">
        <v>1</v>
      </c>
      <c r="G103" s="17">
        <v>1</v>
      </c>
      <c r="H103" s="17">
        <v>1</v>
      </c>
      <c r="I103" s="17">
        <v>2</v>
      </c>
      <c r="J103" s="17">
        <v>2</v>
      </c>
      <c r="K103" s="17">
        <v>2</v>
      </c>
      <c r="L103" s="17">
        <v>2</v>
      </c>
      <c r="M103" s="17">
        <v>2</v>
      </c>
      <c r="N103" s="17">
        <v>2</v>
      </c>
      <c r="O103" s="17">
        <v>2</v>
      </c>
      <c r="X103" s="82"/>
    </row>
    <row r="104" spans="2:24" ht="13.5" customHeight="1">
      <c r="B104" s="3">
        <v>12</v>
      </c>
      <c r="C104" s="14" t="s">
        <v>51</v>
      </c>
      <c r="D104" s="17"/>
      <c r="E104" s="17"/>
      <c r="F104" s="17"/>
      <c r="G104" s="17"/>
      <c r="H104" s="17"/>
      <c r="I104" s="17"/>
      <c r="J104" s="17"/>
      <c r="K104" s="17">
        <v>2</v>
      </c>
      <c r="L104" s="17">
        <v>2</v>
      </c>
      <c r="M104" s="17">
        <v>2</v>
      </c>
      <c r="N104" s="17">
        <v>2</v>
      </c>
      <c r="O104" s="17">
        <v>2</v>
      </c>
      <c r="W104" s="82"/>
      <c r="X104" s="82"/>
    </row>
    <row r="105" spans="4:24" ht="13.5" customHeight="1">
      <c r="D105" s="17">
        <f aca="true" t="shared" si="5" ref="D105:O105">SUM(D93:D104)</f>
        <v>58</v>
      </c>
      <c r="E105" s="17">
        <f t="shared" si="5"/>
        <v>109</v>
      </c>
      <c r="F105" s="17">
        <f t="shared" si="5"/>
        <v>179</v>
      </c>
      <c r="G105" s="17">
        <f t="shared" si="5"/>
        <v>251</v>
      </c>
      <c r="H105" s="17">
        <f t="shared" si="5"/>
        <v>323</v>
      </c>
      <c r="I105" s="17">
        <f t="shared" si="5"/>
        <v>371</v>
      </c>
      <c r="J105" s="17">
        <f t="shared" si="5"/>
        <v>418</v>
      </c>
      <c r="K105" s="17">
        <f t="shared" si="5"/>
        <v>491</v>
      </c>
      <c r="L105" s="17">
        <f t="shared" si="5"/>
        <v>527</v>
      </c>
      <c r="M105" s="17">
        <f t="shared" si="5"/>
        <v>583</v>
      </c>
      <c r="N105" s="17">
        <f t="shared" si="5"/>
        <v>632</v>
      </c>
      <c r="O105" s="17">
        <f t="shared" si="5"/>
        <v>731</v>
      </c>
      <c r="W105" s="82"/>
      <c r="X105" s="82"/>
    </row>
    <row r="106" spans="23:24" ht="13.5" customHeight="1">
      <c r="W106" s="82"/>
      <c r="X106" s="82"/>
    </row>
    <row r="107" spans="3:24" ht="13.5" customHeight="1">
      <c r="C107" s="85" t="s">
        <v>103</v>
      </c>
      <c r="W107" s="82"/>
      <c r="X107" s="82"/>
    </row>
    <row r="108" spans="23:24" ht="13.5" customHeight="1">
      <c r="W108" s="82"/>
      <c r="X108" s="82"/>
    </row>
    <row r="109" spans="2:24" ht="13.5" customHeight="1">
      <c r="B109" s="3" t="s">
        <v>3</v>
      </c>
      <c r="C109" s="4" t="s">
        <v>4</v>
      </c>
      <c r="D109" s="3" t="s">
        <v>5</v>
      </c>
      <c r="E109" s="3" t="s">
        <v>6</v>
      </c>
      <c r="F109" s="3" t="s">
        <v>7</v>
      </c>
      <c r="G109" s="3" t="s">
        <v>8</v>
      </c>
      <c r="H109" s="3" t="s">
        <v>9</v>
      </c>
      <c r="I109" s="3" t="s">
        <v>10</v>
      </c>
      <c r="J109" s="3" t="s">
        <v>11</v>
      </c>
      <c r="K109" s="3" t="s">
        <v>12</v>
      </c>
      <c r="L109" s="3" t="s">
        <v>13</v>
      </c>
      <c r="M109" s="3" t="s">
        <v>14</v>
      </c>
      <c r="N109" s="3" t="s">
        <v>15</v>
      </c>
      <c r="O109" s="3" t="s">
        <v>16</v>
      </c>
      <c r="P109" s="80"/>
      <c r="Q109" s="80"/>
      <c r="R109" s="80"/>
      <c r="S109" s="80"/>
      <c r="T109" s="80"/>
      <c r="W109" s="82"/>
      <c r="X109" s="82"/>
    </row>
    <row r="110" spans="2:24" ht="13.5" customHeight="1">
      <c r="B110" s="3">
        <v>1</v>
      </c>
      <c r="C110" s="9" t="s">
        <v>17</v>
      </c>
      <c r="D110" s="17">
        <v>5</v>
      </c>
      <c r="E110" s="17">
        <v>8</v>
      </c>
      <c r="F110" s="17">
        <v>20</v>
      </c>
      <c r="G110" s="17">
        <v>22</v>
      </c>
      <c r="H110" s="17">
        <v>36</v>
      </c>
      <c r="I110" s="17">
        <v>48</v>
      </c>
      <c r="J110" s="17">
        <v>54</v>
      </c>
      <c r="K110" s="17">
        <v>69</v>
      </c>
      <c r="L110" s="17">
        <v>71</v>
      </c>
      <c r="M110" s="17">
        <v>77</v>
      </c>
      <c r="N110" s="17">
        <v>91</v>
      </c>
      <c r="O110" s="17">
        <v>110</v>
      </c>
      <c r="W110" s="82"/>
      <c r="X110" s="82"/>
    </row>
    <row r="111" spans="2:24" ht="13.5" customHeight="1">
      <c r="B111" s="84">
        <v>2</v>
      </c>
      <c r="C111" s="14" t="s">
        <v>18</v>
      </c>
      <c r="D111" s="17">
        <v>4</v>
      </c>
      <c r="E111" s="17">
        <v>9</v>
      </c>
      <c r="F111" s="17">
        <v>17</v>
      </c>
      <c r="G111" s="17">
        <v>26</v>
      </c>
      <c r="H111" s="17">
        <v>37</v>
      </c>
      <c r="I111" s="17">
        <v>37</v>
      </c>
      <c r="J111" s="17">
        <v>54</v>
      </c>
      <c r="K111" s="17">
        <v>68</v>
      </c>
      <c r="L111" s="17">
        <v>75</v>
      </c>
      <c r="M111" s="17">
        <v>79</v>
      </c>
      <c r="N111" s="17">
        <v>84</v>
      </c>
      <c r="O111" s="17">
        <v>90</v>
      </c>
      <c r="W111" s="82"/>
      <c r="X111" s="82"/>
    </row>
    <row r="112" spans="2:24" ht="13.5" customHeight="1">
      <c r="B112" s="3">
        <v>3</v>
      </c>
      <c r="C112" s="14" t="s">
        <v>23</v>
      </c>
      <c r="D112" s="17"/>
      <c r="E112" s="17">
        <v>1</v>
      </c>
      <c r="F112" s="17">
        <v>5</v>
      </c>
      <c r="G112" s="17">
        <v>5</v>
      </c>
      <c r="H112" s="17">
        <v>5</v>
      </c>
      <c r="I112" s="17">
        <v>5</v>
      </c>
      <c r="J112" s="17">
        <v>35</v>
      </c>
      <c r="K112" s="17">
        <v>71</v>
      </c>
      <c r="L112" s="17">
        <v>72</v>
      </c>
      <c r="M112" s="17">
        <v>77</v>
      </c>
      <c r="N112" s="17">
        <v>79</v>
      </c>
      <c r="O112" s="17">
        <v>81</v>
      </c>
      <c r="W112" s="82"/>
      <c r="X112" s="82"/>
    </row>
    <row r="113" spans="2:24" ht="13.5" customHeight="1">
      <c r="B113" s="3">
        <v>4</v>
      </c>
      <c r="C113" s="14" t="s">
        <v>29</v>
      </c>
      <c r="D113" s="17">
        <v>1</v>
      </c>
      <c r="E113" s="17">
        <v>8</v>
      </c>
      <c r="F113" s="17">
        <v>9</v>
      </c>
      <c r="G113" s="17">
        <v>15</v>
      </c>
      <c r="H113" s="17">
        <v>23</v>
      </c>
      <c r="I113" s="17">
        <v>28</v>
      </c>
      <c r="J113" s="17">
        <v>30</v>
      </c>
      <c r="K113" s="17">
        <v>37</v>
      </c>
      <c r="L113" s="17">
        <v>38</v>
      </c>
      <c r="M113" s="17">
        <v>53</v>
      </c>
      <c r="N113" s="17">
        <v>59</v>
      </c>
      <c r="O113" s="17">
        <v>80</v>
      </c>
      <c r="W113" s="82"/>
      <c r="X113" s="82"/>
    </row>
    <row r="114" spans="2:24" ht="13.5" customHeight="1">
      <c r="B114" s="84">
        <v>5</v>
      </c>
      <c r="C114" s="14" t="s">
        <v>30</v>
      </c>
      <c r="D114" s="17"/>
      <c r="E114" s="17">
        <v>40</v>
      </c>
      <c r="F114" s="17">
        <v>44</v>
      </c>
      <c r="G114" s="17">
        <v>44</v>
      </c>
      <c r="H114" s="17">
        <v>45</v>
      </c>
      <c r="I114" s="17">
        <v>68</v>
      </c>
      <c r="J114" s="17">
        <v>68</v>
      </c>
      <c r="K114" s="17">
        <v>68</v>
      </c>
      <c r="L114" s="17">
        <v>68</v>
      </c>
      <c r="M114" s="17">
        <v>68</v>
      </c>
      <c r="N114" s="17">
        <v>68</v>
      </c>
      <c r="O114" s="17">
        <v>71</v>
      </c>
      <c r="W114" s="82"/>
      <c r="X114" s="82"/>
    </row>
    <row r="115" spans="2:24" ht="13.5" customHeight="1">
      <c r="B115" s="3">
        <v>6</v>
      </c>
      <c r="C115" s="14" t="s">
        <v>20</v>
      </c>
      <c r="D115" s="17">
        <v>1</v>
      </c>
      <c r="E115" s="17">
        <v>2</v>
      </c>
      <c r="F115" s="17">
        <v>14</v>
      </c>
      <c r="G115" s="17">
        <v>16</v>
      </c>
      <c r="H115" s="17">
        <v>24</v>
      </c>
      <c r="I115" s="17">
        <v>26</v>
      </c>
      <c r="J115" s="17">
        <v>32</v>
      </c>
      <c r="K115" s="17">
        <v>41</v>
      </c>
      <c r="L115" s="17">
        <v>41</v>
      </c>
      <c r="M115" s="17">
        <v>43</v>
      </c>
      <c r="N115" s="17">
        <v>49</v>
      </c>
      <c r="O115" s="17">
        <v>54</v>
      </c>
      <c r="W115" s="82"/>
      <c r="X115" s="82"/>
    </row>
    <row r="116" spans="2:15" ht="13.5" customHeight="1">
      <c r="B116" s="3">
        <v>7</v>
      </c>
      <c r="C116" s="14" t="s">
        <v>44</v>
      </c>
      <c r="D116" s="17">
        <v>5</v>
      </c>
      <c r="E116" s="17">
        <v>12</v>
      </c>
      <c r="F116" s="17">
        <v>16</v>
      </c>
      <c r="G116" s="17">
        <v>22</v>
      </c>
      <c r="H116" s="17">
        <v>26</v>
      </c>
      <c r="I116" s="17">
        <v>27</v>
      </c>
      <c r="J116" s="17">
        <v>33</v>
      </c>
      <c r="K116" s="17">
        <v>39</v>
      </c>
      <c r="L116" s="17">
        <v>41</v>
      </c>
      <c r="M116" s="17">
        <v>41</v>
      </c>
      <c r="N116" s="17">
        <v>45</v>
      </c>
      <c r="O116" s="17">
        <v>45</v>
      </c>
    </row>
    <row r="117" spans="2:15" ht="13.5" customHeight="1">
      <c r="B117" s="84">
        <v>8</v>
      </c>
      <c r="C117" s="14" t="s">
        <v>24</v>
      </c>
      <c r="D117" s="17">
        <v>3</v>
      </c>
      <c r="E117" s="17">
        <v>6</v>
      </c>
      <c r="F117" s="17">
        <v>10</v>
      </c>
      <c r="G117" s="17">
        <v>18</v>
      </c>
      <c r="H117" s="17">
        <v>19</v>
      </c>
      <c r="I117" s="17">
        <v>26</v>
      </c>
      <c r="J117" s="17">
        <v>26</v>
      </c>
      <c r="K117" s="17">
        <v>27</v>
      </c>
      <c r="L117" s="17">
        <v>31</v>
      </c>
      <c r="M117" s="17">
        <v>39</v>
      </c>
      <c r="N117" s="17">
        <v>42</v>
      </c>
      <c r="O117" s="17">
        <v>45</v>
      </c>
    </row>
    <row r="118" spans="2:15" ht="13.5" customHeight="1">
      <c r="B118" s="3">
        <v>9</v>
      </c>
      <c r="C118" s="14" t="s">
        <v>21</v>
      </c>
      <c r="D118" s="17">
        <v>3</v>
      </c>
      <c r="E118" s="17">
        <v>5</v>
      </c>
      <c r="F118" s="17">
        <v>11</v>
      </c>
      <c r="G118" s="17">
        <v>12</v>
      </c>
      <c r="H118" s="17">
        <v>14</v>
      </c>
      <c r="I118" s="17">
        <v>21</v>
      </c>
      <c r="J118" s="17">
        <v>24</v>
      </c>
      <c r="K118" s="17">
        <v>27</v>
      </c>
      <c r="L118" s="17">
        <v>31</v>
      </c>
      <c r="M118" s="17">
        <v>32</v>
      </c>
      <c r="N118" s="17">
        <v>32</v>
      </c>
      <c r="O118" s="17">
        <v>39</v>
      </c>
    </row>
    <row r="119" spans="2:15" ht="13.5" customHeight="1">
      <c r="B119" s="3">
        <v>10</v>
      </c>
      <c r="C119" s="14" t="s">
        <v>28</v>
      </c>
      <c r="D119" s="17">
        <v>1</v>
      </c>
      <c r="E119" s="17">
        <v>2</v>
      </c>
      <c r="F119" s="17">
        <v>7</v>
      </c>
      <c r="G119" s="17">
        <v>10</v>
      </c>
      <c r="H119" s="17">
        <v>14</v>
      </c>
      <c r="I119" s="17">
        <v>18</v>
      </c>
      <c r="J119" s="17">
        <v>18</v>
      </c>
      <c r="K119" s="17">
        <v>21</v>
      </c>
      <c r="L119" s="17">
        <v>24</v>
      </c>
      <c r="M119" s="17">
        <v>28</v>
      </c>
      <c r="N119" s="17">
        <v>29</v>
      </c>
      <c r="O119" s="17">
        <v>33</v>
      </c>
    </row>
    <row r="120" spans="2:15" ht="13.5" customHeight="1">
      <c r="B120" s="84">
        <v>11</v>
      </c>
      <c r="C120" s="14" t="s">
        <v>19</v>
      </c>
      <c r="D120" s="17"/>
      <c r="E120" s="17">
        <v>1</v>
      </c>
      <c r="F120" s="17">
        <v>3</v>
      </c>
      <c r="G120" s="17">
        <v>3</v>
      </c>
      <c r="H120" s="17">
        <v>10</v>
      </c>
      <c r="I120" s="17">
        <v>10</v>
      </c>
      <c r="J120" s="17">
        <v>25</v>
      </c>
      <c r="K120" s="17">
        <v>25</v>
      </c>
      <c r="L120" s="17">
        <v>27</v>
      </c>
      <c r="M120" s="17">
        <v>29</v>
      </c>
      <c r="N120" s="17">
        <v>30</v>
      </c>
      <c r="O120" s="17">
        <v>31</v>
      </c>
    </row>
    <row r="121" spans="2:15" ht="13.5" customHeight="1">
      <c r="B121" s="3">
        <v>12</v>
      </c>
      <c r="C121" s="14" t="s">
        <v>36</v>
      </c>
      <c r="D121" s="17"/>
      <c r="E121" s="17"/>
      <c r="F121" s="17">
        <v>3</v>
      </c>
      <c r="G121" s="17">
        <v>4</v>
      </c>
      <c r="H121" s="17">
        <v>6</v>
      </c>
      <c r="I121" s="17">
        <v>8</v>
      </c>
      <c r="J121" s="17">
        <v>11</v>
      </c>
      <c r="K121" s="17">
        <v>14</v>
      </c>
      <c r="L121" s="17">
        <v>16</v>
      </c>
      <c r="M121" s="17">
        <v>20</v>
      </c>
      <c r="N121" s="17">
        <v>24</v>
      </c>
      <c r="O121" s="17">
        <v>26</v>
      </c>
    </row>
    <row r="122" spans="2:15" ht="13.5" customHeight="1">
      <c r="B122" s="3">
        <v>13</v>
      </c>
      <c r="C122" s="14" t="s">
        <v>49</v>
      </c>
      <c r="D122" s="17"/>
      <c r="E122" s="17">
        <v>1</v>
      </c>
      <c r="F122" s="17">
        <v>2</v>
      </c>
      <c r="G122" s="17">
        <v>4</v>
      </c>
      <c r="H122" s="17">
        <v>6</v>
      </c>
      <c r="I122" s="17">
        <v>8</v>
      </c>
      <c r="J122" s="17">
        <v>9</v>
      </c>
      <c r="K122" s="17">
        <v>10</v>
      </c>
      <c r="L122" s="17">
        <v>10</v>
      </c>
      <c r="M122" s="17">
        <v>14</v>
      </c>
      <c r="N122" s="17">
        <v>16</v>
      </c>
      <c r="O122" s="17">
        <v>26</v>
      </c>
    </row>
    <row r="123" spans="2:15" ht="13.5" customHeight="1">
      <c r="B123" s="84">
        <v>14</v>
      </c>
      <c r="C123" s="14" t="s">
        <v>22</v>
      </c>
      <c r="D123" s="17"/>
      <c r="E123" s="17">
        <v>1</v>
      </c>
      <c r="F123" s="17">
        <v>1</v>
      </c>
      <c r="G123" s="17">
        <v>2</v>
      </c>
      <c r="H123" s="17">
        <v>3</v>
      </c>
      <c r="I123" s="17">
        <v>3</v>
      </c>
      <c r="J123" s="17">
        <v>5</v>
      </c>
      <c r="K123" s="17">
        <v>8</v>
      </c>
      <c r="L123" s="17">
        <v>8</v>
      </c>
      <c r="M123" s="17">
        <v>11</v>
      </c>
      <c r="N123" s="17">
        <v>14</v>
      </c>
      <c r="O123" s="17">
        <v>16</v>
      </c>
    </row>
    <row r="124" spans="2:15" ht="13.5" customHeight="1">
      <c r="B124" s="3">
        <v>15</v>
      </c>
      <c r="C124" s="14" t="s">
        <v>35</v>
      </c>
      <c r="D124" s="17"/>
      <c r="E124" s="17"/>
      <c r="F124" s="17">
        <v>2</v>
      </c>
      <c r="G124" s="17">
        <v>3</v>
      </c>
      <c r="H124" s="17">
        <v>3</v>
      </c>
      <c r="I124" s="17">
        <v>6</v>
      </c>
      <c r="J124" s="17">
        <v>6</v>
      </c>
      <c r="K124" s="17">
        <v>6</v>
      </c>
      <c r="L124" s="17">
        <v>6</v>
      </c>
      <c r="M124" s="17">
        <v>6</v>
      </c>
      <c r="N124" s="17">
        <v>6</v>
      </c>
      <c r="O124" s="17">
        <v>6</v>
      </c>
    </row>
    <row r="125" spans="2:15" ht="13.5" customHeight="1">
      <c r="B125" s="3">
        <v>16</v>
      </c>
      <c r="C125" s="14" t="s">
        <v>40</v>
      </c>
      <c r="D125" s="17"/>
      <c r="E125" s="17"/>
      <c r="F125" s="17"/>
      <c r="G125" s="17"/>
      <c r="H125" s="17">
        <v>1</v>
      </c>
      <c r="I125" s="17">
        <v>1</v>
      </c>
      <c r="J125" s="17">
        <v>1</v>
      </c>
      <c r="K125" s="17">
        <v>1</v>
      </c>
      <c r="L125" s="17">
        <v>3</v>
      </c>
      <c r="M125" s="17">
        <v>4</v>
      </c>
      <c r="N125" s="17">
        <v>4</v>
      </c>
      <c r="O125" s="17">
        <v>4</v>
      </c>
    </row>
    <row r="126" spans="2:15" ht="13.5" customHeight="1">
      <c r="B126" s="84">
        <v>17</v>
      </c>
      <c r="C126" s="14" t="s">
        <v>38</v>
      </c>
      <c r="D126" s="17"/>
      <c r="E126" s="17"/>
      <c r="F126" s="17">
        <v>1</v>
      </c>
      <c r="G126" s="17">
        <v>1</v>
      </c>
      <c r="H126" s="17">
        <v>2</v>
      </c>
      <c r="I126" s="17">
        <v>3</v>
      </c>
      <c r="J126" s="17">
        <v>3</v>
      </c>
      <c r="K126" s="17">
        <v>3</v>
      </c>
      <c r="L126" s="17">
        <v>3</v>
      </c>
      <c r="M126" s="17">
        <v>3</v>
      </c>
      <c r="N126" s="17">
        <v>3</v>
      </c>
      <c r="O126" s="17">
        <v>3</v>
      </c>
    </row>
    <row r="127" spans="2:15" ht="13.5" customHeight="1">
      <c r="B127" s="84">
        <v>18</v>
      </c>
      <c r="C127" s="14" t="s">
        <v>39</v>
      </c>
      <c r="D127" s="17">
        <v>1</v>
      </c>
      <c r="E127" s="17">
        <v>1</v>
      </c>
      <c r="F127" s="17">
        <v>1</v>
      </c>
      <c r="G127" s="17">
        <v>1</v>
      </c>
      <c r="H127" s="17">
        <v>1</v>
      </c>
      <c r="I127" s="17">
        <v>1</v>
      </c>
      <c r="J127" s="17">
        <v>2</v>
      </c>
      <c r="K127" s="17">
        <v>2</v>
      </c>
      <c r="L127" s="17">
        <v>2</v>
      </c>
      <c r="M127" s="17">
        <v>2</v>
      </c>
      <c r="N127" s="17">
        <v>3</v>
      </c>
      <c r="O127" s="17">
        <v>3</v>
      </c>
    </row>
    <row r="128" spans="2:15" ht="13.5" customHeight="1">
      <c r="B128" s="84">
        <v>19</v>
      </c>
      <c r="C128" s="14" t="s">
        <v>25</v>
      </c>
      <c r="D128" s="17"/>
      <c r="E128" s="17"/>
      <c r="F128" s="17">
        <v>1</v>
      </c>
      <c r="G128" s="17">
        <v>1</v>
      </c>
      <c r="H128" s="17">
        <v>1</v>
      </c>
      <c r="I128" s="17">
        <v>1</v>
      </c>
      <c r="J128" s="17">
        <v>1</v>
      </c>
      <c r="K128" s="17">
        <v>2</v>
      </c>
      <c r="L128" s="17">
        <v>2</v>
      </c>
      <c r="M128" s="17">
        <v>2</v>
      </c>
      <c r="N128" s="17">
        <v>2</v>
      </c>
      <c r="O128" s="17">
        <v>2</v>
      </c>
    </row>
    <row r="129" spans="2:15" ht="13.5" customHeight="1">
      <c r="B129" s="3">
        <v>20</v>
      </c>
      <c r="C129" s="17" t="s">
        <v>95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>
        <v>2</v>
      </c>
      <c r="O129" s="17">
        <v>2</v>
      </c>
    </row>
    <row r="130" spans="4:15" ht="13.5" customHeight="1">
      <c r="D130" s="17">
        <f aca="true" t="shared" si="6" ref="D130:O130">SUM(D110:D129)</f>
        <v>24</v>
      </c>
      <c r="E130" s="17">
        <f t="shared" si="6"/>
        <v>97</v>
      </c>
      <c r="F130" s="17">
        <f t="shared" si="6"/>
        <v>167</v>
      </c>
      <c r="G130" s="17">
        <f t="shared" si="6"/>
        <v>209</v>
      </c>
      <c r="H130" s="17">
        <f t="shared" si="6"/>
        <v>276</v>
      </c>
      <c r="I130" s="17">
        <f t="shared" si="6"/>
        <v>345</v>
      </c>
      <c r="J130" s="17">
        <f t="shared" si="6"/>
        <v>437</v>
      </c>
      <c r="K130" s="17">
        <f t="shared" si="6"/>
        <v>539</v>
      </c>
      <c r="L130" s="17">
        <f t="shared" si="6"/>
        <v>569</v>
      </c>
      <c r="M130" s="17">
        <f t="shared" si="6"/>
        <v>628</v>
      </c>
      <c r="N130" s="17">
        <f t="shared" si="6"/>
        <v>682</v>
      </c>
      <c r="O130" s="17">
        <f t="shared" si="6"/>
        <v>767</v>
      </c>
    </row>
    <row r="133" spans="23:24" ht="13.5" customHeight="1">
      <c r="W133" s="82"/>
      <c r="X133" s="82"/>
    </row>
    <row r="134" spans="23:24" ht="13.5" customHeight="1">
      <c r="W134" s="82"/>
      <c r="X134" s="82"/>
    </row>
    <row r="135" spans="23:24" ht="13.5" customHeight="1">
      <c r="W135" s="82"/>
      <c r="X135" s="82"/>
    </row>
    <row r="136" spans="23:24" ht="13.5" customHeight="1">
      <c r="W136" s="82"/>
      <c r="X136" s="82"/>
    </row>
    <row r="137" spans="23:24" ht="13.5" customHeight="1">
      <c r="W137" s="82"/>
      <c r="X137" s="82"/>
    </row>
    <row r="138" spans="23:24" ht="13.5" customHeight="1">
      <c r="W138" s="82"/>
      <c r="X138" s="82"/>
    </row>
    <row r="139" spans="23:24" ht="13.5" customHeight="1">
      <c r="W139" s="82"/>
      <c r="X139" s="82"/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5"/>
  <sheetViews>
    <sheetView workbookViewId="0" topLeftCell="A1">
      <selection activeCell="G13" sqref="G13"/>
    </sheetView>
  </sheetViews>
  <sheetFormatPr defaultColWidth="9.140625" defaultRowHeight="12.75"/>
  <cols>
    <col min="1" max="1" width="27.421875" style="134" customWidth="1"/>
    <col min="2" max="2" width="9.140625" style="134" customWidth="1"/>
    <col min="3" max="3" width="6.28125" style="134" customWidth="1"/>
    <col min="4" max="4" width="28.421875" style="134" customWidth="1"/>
    <col min="5" max="5" width="9.140625" style="134" customWidth="1"/>
    <col min="6" max="16384" width="11.421875" style="136" customWidth="1"/>
  </cols>
  <sheetData>
    <row r="1" ht="15">
      <c r="B1" s="135" t="s">
        <v>127</v>
      </c>
    </row>
    <row r="2" spans="1:3" ht="15">
      <c r="A2" s="137" t="s">
        <v>128</v>
      </c>
      <c r="B2" s="137"/>
      <c r="C2" s="137" t="s">
        <v>129</v>
      </c>
    </row>
    <row r="3" spans="1:3" ht="15">
      <c r="A3" s="137"/>
      <c r="B3" s="137"/>
      <c r="C3" s="137"/>
    </row>
    <row r="4" spans="1:5" ht="15">
      <c r="A4" s="138" t="s">
        <v>130</v>
      </c>
      <c r="B4" s="138" t="s">
        <v>131</v>
      </c>
      <c r="C4" s="137"/>
      <c r="D4" s="138" t="s">
        <v>130</v>
      </c>
      <c r="E4" s="138" t="s">
        <v>131</v>
      </c>
    </row>
    <row r="5" spans="1:5" ht="15">
      <c r="A5" s="139" t="s">
        <v>132</v>
      </c>
      <c r="B5" s="139">
        <v>167</v>
      </c>
      <c r="C5" s="140"/>
      <c r="D5" s="141" t="s">
        <v>133</v>
      </c>
      <c r="E5" s="141">
        <v>46</v>
      </c>
    </row>
    <row r="6" spans="1:5" ht="15">
      <c r="A6" s="139" t="s">
        <v>134</v>
      </c>
      <c r="B6" s="139">
        <v>59</v>
      </c>
      <c r="C6" s="140"/>
      <c r="D6" s="139" t="s">
        <v>135</v>
      </c>
      <c r="E6" s="139">
        <v>22</v>
      </c>
    </row>
    <row r="7" spans="1:5" ht="15">
      <c r="A7" s="139" t="s">
        <v>136</v>
      </c>
      <c r="B7" s="139">
        <v>47</v>
      </c>
      <c r="C7" s="140"/>
      <c r="D7" s="141" t="s">
        <v>137</v>
      </c>
      <c r="E7" s="141">
        <v>20</v>
      </c>
    </row>
    <row r="8" spans="1:5" ht="15">
      <c r="A8" s="141" t="s">
        <v>138</v>
      </c>
      <c r="B8" s="141">
        <v>41</v>
      </c>
      <c r="C8" s="142"/>
      <c r="D8" s="141" t="s">
        <v>139</v>
      </c>
      <c r="E8" s="141">
        <v>19</v>
      </c>
    </row>
    <row r="9" spans="1:5" ht="15">
      <c r="A9" s="139" t="s">
        <v>140</v>
      </c>
      <c r="B9" s="139">
        <v>37</v>
      </c>
      <c r="C9" s="140"/>
      <c r="D9" s="141" t="s">
        <v>141</v>
      </c>
      <c r="E9" s="141">
        <v>13</v>
      </c>
    </row>
    <row r="10" spans="1:5" ht="15">
      <c r="A10" s="139" t="s">
        <v>142</v>
      </c>
      <c r="B10" s="139">
        <v>25</v>
      </c>
      <c r="C10" s="142"/>
      <c r="D10" s="139" t="s">
        <v>143</v>
      </c>
      <c r="E10" s="139">
        <v>12</v>
      </c>
    </row>
    <row r="11" spans="1:5" ht="15">
      <c r="A11" s="141" t="s">
        <v>144</v>
      </c>
      <c r="B11" s="141">
        <v>24</v>
      </c>
      <c r="C11" s="142"/>
      <c r="D11" s="139" t="s">
        <v>145</v>
      </c>
      <c r="E11" s="139">
        <v>12</v>
      </c>
    </row>
    <row r="12" spans="1:5" ht="15">
      <c r="A12" s="141" t="s">
        <v>146</v>
      </c>
      <c r="B12" s="141">
        <v>22</v>
      </c>
      <c r="C12" s="142"/>
      <c r="D12" s="139" t="s">
        <v>147</v>
      </c>
      <c r="E12" s="139">
        <v>12</v>
      </c>
    </row>
    <row r="13" spans="1:5" ht="15">
      <c r="A13" s="141" t="s">
        <v>148</v>
      </c>
      <c r="B13" s="141">
        <v>21</v>
      </c>
      <c r="C13" s="140"/>
      <c r="D13" s="141" t="s">
        <v>149</v>
      </c>
      <c r="E13" s="141">
        <v>6</v>
      </c>
    </row>
    <row r="14" spans="1:5" ht="15">
      <c r="A14" s="139" t="s">
        <v>150</v>
      </c>
      <c r="B14" s="139">
        <v>17</v>
      </c>
      <c r="C14" s="140"/>
      <c r="D14" s="141" t="s">
        <v>151</v>
      </c>
      <c r="E14" s="141">
        <v>5</v>
      </c>
    </row>
    <row r="15" spans="1:5" ht="15">
      <c r="A15" s="141" t="s">
        <v>152</v>
      </c>
      <c r="B15" s="141">
        <v>17</v>
      </c>
      <c r="C15" s="142"/>
      <c r="D15" s="141" t="s">
        <v>153</v>
      </c>
      <c r="E15" s="141">
        <v>3</v>
      </c>
    </row>
    <row r="16" spans="1:5" ht="15">
      <c r="A16" s="141" t="s">
        <v>154</v>
      </c>
      <c r="B16" s="141">
        <v>12</v>
      </c>
      <c r="C16" s="142"/>
      <c r="D16" s="141" t="s">
        <v>155</v>
      </c>
      <c r="E16" s="141">
        <v>2</v>
      </c>
    </row>
    <row r="17" spans="1:5" ht="15">
      <c r="A17" s="141" t="s">
        <v>156</v>
      </c>
      <c r="B17" s="141">
        <v>3</v>
      </c>
      <c r="C17" s="142"/>
      <c r="D17" s="141" t="s">
        <v>157</v>
      </c>
      <c r="E17" s="141">
        <v>1</v>
      </c>
    </row>
    <row r="18" spans="1:5" ht="15">
      <c r="A18" s="141" t="s">
        <v>158</v>
      </c>
      <c r="B18" s="141">
        <v>3</v>
      </c>
      <c r="C18" s="142"/>
      <c r="D18" s="141" t="s">
        <v>159</v>
      </c>
      <c r="E18" s="141">
        <v>1</v>
      </c>
    </row>
    <row r="19" spans="1:5" ht="15">
      <c r="A19" s="141" t="s">
        <v>160</v>
      </c>
      <c r="B19" s="141">
        <v>2</v>
      </c>
      <c r="C19" s="142"/>
      <c r="D19" s="141" t="s">
        <v>161</v>
      </c>
      <c r="E19" s="141">
        <v>1</v>
      </c>
    </row>
    <row r="20" spans="1:5" ht="15">
      <c r="A20" s="141" t="s">
        <v>162</v>
      </c>
      <c r="B20" s="141">
        <v>1</v>
      </c>
      <c r="C20" s="142"/>
      <c r="D20" s="141" t="s">
        <v>163</v>
      </c>
      <c r="E20" s="141">
        <v>1</v>
      </c>
    </row>
    <row r="21" spans="1:5" ht="15">
      <c r="A21" s="143" t="s">
        <v>164</v>
      </c>
      <c r="B21" s="143">
        <v>1</v>
      </c>
      <c r="C21" s="142"/>
      <c r="D21" s="141" t="s">
        <v>165</v>
      </c>
      <c r="E21" s="141">
        <v>1</v>
      </c>
    </row>
    <row r="22" spans="1:5" ht="15">
      <c r="A22" s="141" t="s">
        <v>166</v>
      </c>
      <c r="B22" s="141">
        <v>1</v>
      </c>
      <c r="C22" s="142"/>
      <c r="D22" s="140"/>
      <c r="E22" s="144">
        <f>SUM(E5:E21)</f>
        <v>177</v>
      </c>
    </row>
    <row r="23" spans="1:2" ht="15">
      <c r="A23" s="140"/>
      <c r="B23" s="144">
        <f>SUM(B5:B22)</f>
        <v>500</v>
      </c>
    </row>
    <row r="24" spans="1:5" ht="15">
      <c r="A24" s="140"/>
      <c r="B24" s="140"/>
      <c r="D24" s="138" t="s">
        <v>130</v>
      </c>
      <c r="E24" s="138" t="s">
        <v>131</v>
      </c>
    </row>
    <row r="25" spans="1:5" ht="15">
      <c r="A25" s="138" t="s">
        <v>130</v>
      </c>
      <c r="B25" s="138" t="s">
        <v>131</v>
      </c>
      <c r="D25" s="139" t="s">
        <v>167</v>
      </c>
      <c r="E25" s="139">
        <v>67</v>
      </c>
    </row>
    <row r="26" spans="1:5" ht="15">
      <c r="A26" s="139" t="s">
        <v>168</v>
      </c>
      <c r="B26" s="139">
        <v>103</v>
      </c>
      <c r="C26" s="140"/>
      <c r="D26" s="139" t="s">
        <v>169</v>
      </c>
      <c r="E26" s="139">
        <v>42</v>
      </c>
    </row>
    <row r="27" spans="1:5" ht="15">
      <c r="A27" s="139" t="s">
        <v>170</v>
      </c>
      <c r="B27" s="139">
        <v>15</v>
      </c>
      <c r="C27" s="140"/>
      <c r="D27" s="139" t="s">
        <v>171</v>
      </c>
      <c r="E27" s="139">
        <v>35</v>
      </c>
    </row>
    <row r="28" spans="1:5" ht="15">
      <c r="A28" s="141" t="s">
        <v>172</v>
      </c>
      <c r="B28" s="141">
        <v>14</v>
      </c>
      <c r="C28" s="142"/>
      <c r="D28" s="139" t="s">
        <v>173</v>
      </c>
      <c r="E28" s="139">
        <v>31</v>
      </c>
    </row>
    <row r="29" spans="1:5" ht="15">
      <c r="A29" s="141" t="s">
        <v>174</v>
      </c>
      <c r="B29" s="141">
        <v>6</v>
      </c>
      <c r="C29" s="142"/>
      <c r="D29" s="141" t="s">
        <v>175</v>
      </c>
      <c r="E29" s="141">
        <v>8</v>
      </c>
    </row>
    <row r="30" spans="1:5" ht="15">
      <c r="A30" s="141" t="s">
        <v>176</v>
      </c>
      <c r="B30" s="141">
        <v>2</v>
      </c>
      <c r="C30" s="142"/>
      <c r="D30" s="140"/>
      <c r="E30" s="144">
        <f>SUM(E25:E29)</f>
        <v>183</v>
      </c>
    </row>
    <row r="31" spans="1:5" ht="15">
      <c r="A31" s="141" t="s">
        <v>177</v>
      </c>
      <c r="B31" s="141">
        <v>2</v>
      </c>
      <c r="C31" s="142"/>
      <c r="D31" s="140"/>
      <c r="E31" s="140"/>
    </row>
    <row r="32" spans="1:5" ht="15">
      <c r="A32" s="141" t="s">
        <v>178</v>
      </c>
      <c r="B32" s="141">
        <v>2</v>
      </c>
      <c r="C32" s="142"/>
      <c r="D32" s="138" t="s">
        <v>130</v>
      </c>
      <c r="E32" s="138" t="s">
        <v>131</v>
      </c>
    </row>
    <row r="33" spans="1:5" ht="15">
      <c r="A33" s="141" t="s">
        <v>179</v>
      </c>
      <c r="B33" s="141">
        <v>1</v>
      </c>
      <c r="C33" s="142"/>
      <c r="D33" s="141" t="s">
        <v>180</v>
      </c>
      <c r="E33" s="141">
        <v>16</v>
      </c>
    </row>
    <row r="34" spans="1:5" ht="15">
      <c r="A34" s="140"/>
      <c r="B34" s="144">
        <f>SUM(B26:B33)</f>
        <v>145</v>
      </c>
      <c r="D34" s="139" t="s">
        <v>181</v>
      </c>
      <c r="E34" s="139">
        <v>8</v>
      </c>
    </row>
    <row r="35" spans="1:5" ht="15">
      <c r="A35" s="140"/>
      <c r="B35" s="140"/>
      <c r="D35" s="141" t="s">
        <v>182</v>
      </c>
      <c r="E35" s="141">
        <v>6</v>
      </c>
    </row>
    <row r="36" spans="1:5" ht="15">
      <c r="A36" s="138" t="s">
        <v>130</v>
      </c>
      <c r="B36" s="138" t="s">
        <v>131</v>
      </c>
      <c r="D36" s="141" t="s">
        <v>183</v>
      </c>
      <c r="E36" s="141">
        <v>5</v>
      </c>
    </row>
    <row r="37" spans="1:5" ht="15">
      <c r="A37" s="145" t="s">
        <v>184</v>
      </c>
      <c r="B37" s="145">
        <v>88</v>
      </c>
      <c r="C37" s="140"/>
      <c r="D37" s="141" t="s">
        <v>185</v>
      </c>
      <c r="E37" s="141">
        <v>4</v>
      </c>
    </row>
    <row r="38" spans="1:5" ht="15">
      <c r="A38" s="139" t="s">
        <v>186</v>
      </c>
      <c r="B38" s="139">
        <v>48</v>
      </c>
      <c r="C38" s="140"/>
      <c r="D38" s="141" t="s">
        <v>187</v>
      </c>
      <c r="E38" s="141">
        <v>3</v>
      </c>
    </row>
    <row r="39" spans="2:5" ht="15">
      <c r="B39" s="139">
        <f>SUM(B37:B38)</f>
        <v>136</v>
      </c>
      <c r="D39" s="141" t="s">
        <v>188</v>
      </c>
      <c r="E39" s="141">
        <v>3</v>
      </c>
    </row>
    <row r="40" spans="4:5" ht="15">
      <c r="D40" s="141" t="s">
        <v>189</v>
      </c>
      <c r="E40" s="141">
        <v>2</v>
      </c>
    </row>
    <row r="41" spans="1:5" ht="15">
      <c r="A41" s="138" t="s">
        <v>130</v>
      </c>
      <c r="B41" s="138" t="s">
        <v>131</v>
      </c>
      <c r="D41" s="141" t="s">
        <v>190</v>
      </c>
      <c r="E41" s="141">
        <v>2</v>
      </c>
    </row>
    <row r="42" spans="1:5" ht="15">
      <c r="A42" s="139" t="s">
        <v>191</v>
      </c>
      <c r="B42" s="139">
        <v>51</v>
      </c>
      <c r="C42" s="140"/>
      <c r="D42" s="141" t="s">
        <v>192</v>
      </c>
      <c r="E42" s="141">
        <v>2</v>
      </c>
    </row>
    <row r="43" spans="1:5" ht="15">
      <c r="A43" s="139" t="s">
        <v>193</v>
      </c>
      <c r="B43" s="139">
        <v>9</v>
      </c>
      <c r="C43" s="140"/>
      <c r="D43" s="141" t="s">
        <v>194</v>
      </c>
      <c r="E43" s="141">
        <v>2</v>
      </c>
    </row>
    <row r="44" spans="1:5" ht="15">
      <c r="A44" s="139" t="s">
        <v>195</v>
      </c>
      <c r="B44" s="141">
        <v>3</v>
      </c>
      <c r="C44" s="142"/>
      <c r="D44" s="141" t="s">
        <v>196</v>
      </c>
      <c r="E44" s="141">
        <v>1</v>
      </c>
    </row>
    <row r="45" spans="1:5" ht="15">
      <c r="A45" s="141" t="s">
        <v>197</v>
      </c>
      <c r="B45" s="141">
        <v>2</v>
      </c>
      <c r="C45" s="142"/>
      <c r="D45" s="141" t="s">
        <v>198</v>
      </c>
      <c r="E45" s="141">
        <v>1</v>
      </c>
    </row>
    <row r="46" spans="1:5" ht="15">
      <c r="A46" s="141" t="s">
        <v>199</v>
      </c>
      <c r="B46" s="141">
        <v>2</v>
      </c>
      <c r="C46" s="142"/>
      <c r="D46" s="141" t="s">
        <v>200</v>
      </c>
      <c r="E46" s="141">
        <v>1</v>
      </c>
    </row>
    <row r="47" spans="1:5" ht="15">
      <c r="A47" s="141" t="s">
        <v>201</v>
      </c>
      <c r="B47" s="141">
        <v>2</v>
      </c>
      <c r="C47" s="142"/>
      <c r="D47" s="141" t="s">
        <v>202</v>
      </c>
      <c r="E47" s="141">
        <v>1</v>
      </c>
    </row>
    <row r="48" spans="1:5" ht="15">
      <c r="A48" s="141" t="s">
        <v>203</v>
      </c>
      <c r="B48" s="141">
        <v>2</v>
      </c>
      <c r="C48" s="142"/>
      <c r="D48" s="140"/>
      <c r="E48" s="144">
        <f>SUM(E33:E47)</f>
        <v>57</v>
      </c>
    </row>
    <row r="49" spans="1:5" ht="15">
      <c r="A49" s="141" t="s">
        <v>204</v>
      </c>
      <c r="B49" s="141">
        <v>2</v>
      </c>
      <c r="C49" s="142"/>
      <c r="D49" s="140"/>
      <c r="E49" s="140"/>
    </row>
    <row r="50" spans="1:5" ht="15">
      <c r="A50" s="141" t="s">
        <v>205</v>
      </c>
      <c r="B50" s="141">
        <v>1</v>
      </c>
      <c r="C50" s="142"/>
      <c r="D50" s="138" t="s">
        <v>130</v>
      </c>
      <c r="E50" s="138" t="s">
        <v>131</v>
      </c>
    </row>
    <row r="51" spans="1:5" ht="15">
      <c r="A51" s="141" t="s">
        <v>206</v>
      </c>
      <c r="B51" s="141">
        <v>1</v>
      </c>
      <c r="C51" s="142"/>
      <c r="D51" s="139" t="s">
        <v>207</v>
      </c>
      <c r="E51" s="139">
        <v>99</v>
      </c>
    </row>
    <row r="52" spans="1:5" ht="15">
      <c r="A52" s="141" t="s">
        <v>208</v>
      </c>
      <c r="B52" s="141">
        <v>1</v>
      </c>
      <c r="C52" s="142"/>
      <c r="D52" s="139" t="s">
        <v>209</v>
      </c>
      <c r="E52" s="139">
        <v>35</v>
      </c>
    </row>
    <row r="53" spans="1:5" ht="15">
      <c r="A53" s="141" t="s">
        <v>210</v>
      </c>
      <c r="B53" s="141">
        <v>1</v>
      </c>
      <c r="C53" s="142"/>
      <c r="D53" s="139" t="s">
        <v>211</v>
      </c>
      <c r="E53" s="139">
        <v>22</v>
      </c>
    </row>
    <row r="54" spans="1:5" ht="15">
      <c r="A54" s="140"/>
      <c r="B54" s="144">
        <f>SUM(B42:B53)</f>
        <v>77</v>
      </c>
      <c r="D54" s="139" t="s">
        <v>212</v>
      </c>
      <c r="E54" s="139">
        <v>15</v>
      </c>
    </row>
    <row r="55" spans="1:5" ht="15">
      <c r="A55" s="140"/>
      <c r="B55" s="140"/>
      <c r="D55" s="141" t="s">
        <v>213</v>
      </c>
      <c r="E55" s="141">
        <v>8</v>
      </c>
    </row>
    <row r="56" spans="1:5" ht="15">
      <c r="A56" s="138" t="s">
        <v>130</v>
      </c>
      <c r="B56" s="138" t="s">
        <v>131</v>
      </c>
      <c r="D56" s="141" t="s">
        <v>214</v>
      </c>
      <c r="E56" s="141">
        <v>7</v>
      </c>
    </row>
    <row r="57" spans="1:5" ht="15">
      <c r="A57" s="145" t="s">
        <v>215</v>
      </c>
      <c r="B57" s="145">
        <v>36</v>
      </c>
      <c r="C57" s="140"/>
      <c r="D57" s="139" t="s">
        <v>216</v>
      </c>
      <c r="E57" s="141">
        <v>5</v>
      </c>
    </row>
    <row r="58" spans="1:5" ht="15">
      <c r="A58" s="139" t="s">
        <v>217</v>
      </c>
      <c r="B58" s="139">
        <v>35</v>
      </c>
      <c r="C58" s="140"/>
      <c r="D58" s="141" t="s">
        <v>218</v>
      </c>
      <c r="E58" s="141">
        <v>4</v>
      </c>
    </row>
    <row r="59" spans="2:5" ht="15">
      <c r="B59" s="139">
        <f>SUM(B57:B58)</f>
        <v>71</v>
      </c>
      <c r="D59" s="141" t="s">
        <v>219</v>
      </c>
      <c r="E59" s="141">
        <v>3</v>
      </c>
    </row>
    <row r="60" spans="1:5" ht="15">
      <c r="A60" s="140"/>
      <c r="B60" s="140"/>
      <c r="D60" s="141" t="s">
        <v>220</v>
      </c>
      <c r="E60" s="141">
        <v>1</v>
      </c>
    </row>
    <row r="61" spans="1:5" ht="15">
      <c r="A61" s="138" t="s">
        <v>130</v>
      </c>
      <c r="B61" s="138" t="s">
        <v>131</v>
      </c>
      <c r="D61" s="141" t="s">
        <v>221</v>
      </c>
      <c r="E61" s="141">
        <v>1</v>
      </c>
    </row>
    <row r="62" spans="1:5" ht="15">
      <c r="A62" s="141" t="s">
        <v>222</v>
      </c>
      <c r="B62" s="141">
        <v>13</v>
      </c>
      <c r="C62" s="140"/>
      <c r="E62" s="144">
        <f>SUM(E51:E61)</f>
        <v>200</v>
      </c>
    </row>
    <row r="63" spans="1:3" ht="15">
      <c r="A63" s="139" t="s">
        <v>223</v>
      </c>
      <c r="B63" s="139">
        <v>8</v>
      </c>
      <c r="C63" s="142"/>
    </row>
    <row r="64" spans="1:5" ht="15">
      <c r="A64" s="139" t="s">
        <v>224</v>
      </c>
      <c r="B64" s="139">
        <v>5</v>
      </c>
      <c r="C64" s="140"/>
      <c r="D64" s="138" t="s">
        <v>130</v>
      </c>
      <c r="E64" s="138" t="s">
        <v>131</v>
      </c>
    </row>
    <row r="65" spans="1:5" ht="15">
      <c r="A65" s="139" t="s">
        <v>225</v>
      </c>
      <c r="B65" s="139">
        <v>5</v>
      </c>
      <c r="C65" s="140"/>
      <c r="D65" s="145" t="s">
        <v>226</v>
      </c>
      <c r="E65" s="145">
        <v>45</v>
      </c>
    </row>
    <row r="66" spans="1:5" ht="15">
      <c r="A66" s="141" t="s">
        <v>227</v>
      </c>
      <c r="B66" s="141">
        <v>5</v>
      </c>
      <c r="C66" s="142"/>
      <c r="D66" s="139" t="s">
        <v>228</v>
      </c>
      <c r="E66" s="139">
        <v>27</v>
      </c>
    </row>
    <row r="67" spans="1:5" ht="15">
      <c r="A67" s="141" t="s">
        <v>229</v>
      </c>
      <c r="B67" s="141">
        <v>4</v>
      </c>
      <c r="C67" s="142"/>
      <c r="D67" s="141" t="s">
        <v>230</v>
      </c>
      <c r="E67" s="141">
        <v>3</v>
      </c>
    </row>
    <row r="68" spans="1:5" ht="15">
      <c r="A68" s="141" t="s">
        <v>231</v>
      </c>
      <c r="B68" s="141">
        <v>4</v>
      </c>
      <c r="C68" s="142"/>
      <c r="E68" s="144">
        <f>SUM(E65:E67)</f>
        <v>75</v>
      </c>
    </row>
    <row r="69" spans="1:3" ht="15">
      <c r="A69" s="139" t="s">
        <v>232</v>
      </c>
      <c r="B69" s="141">
        <v>4</v>
      </c>
      <c r="C69" s="142"/>
    </row>
    <row r="70" spans="1:5" ht="15">
      <c r="A70" s="141" t="s">
        <v>233</v>
      </c>
      <c r="B70" s="141">
        <v>3</v>
      </c>
      <c r="C70" s="142"/>
      <c r="D70" s="138" t="s">
        <v>130</v>
      </c>
      <c r="E70" s="138" t="s">
        <v>131</v>
      </c>
    </row>
    <row r="71" spans="1:5" ht="15">
      <c r="A71" s="139" t="s">
        <v>234</v>
      </c>
      <c r="B71" s="139">
        <v>3</v>
      </c>
      <c r="C71" s="142"/>
      <c r="D71" s="145" t="s">
        <v>235</v>
      </c>
      <c r="E71" s="145">
        <v>21</v>
      </c>
    </row>
    <row r="72" spans="1:5" ht="15">
      <c r="A72" s="141" t="s">
        <v>236</v>
      </c>
      <c r="B72" s="141">
        <v>3</v>
      </c>
      <c r="C72" s="142"/>
      <c r="D72" s="141" t="s">
        <v>237</v>
      </c>
      <c r="E72" s="141">
        <v>7</v>
      </c>
    </row>
    <row r="73" spans="1:5" ht="15">
      <c r="A73" s="141" t="s">
        <v>238</v>
      </c>
      <c r="B73" s="141">
        <v>2</v>
      </c>
      <c r="C73" s="142"/>
      <c r="D73" s="141" t="s">
        <v>239</v>
      </c>
      <c r="E73" s="141">
        <v>5</v>
      </c>
    </row>
    <row r="74" spans="1:5" ht="15">
      <c r="A74" s="141" t="s">
        <v>240</v>
      </c>
      <c r="B74" s="141">
        <v>2</v>
      </c>
      <c r="C74" s="142"/>
      <c r="D74" s="139" t="s">
        <v>241</v>
      </c>
      <c r="E74" s="139">
        <v>2</v>
      </c>
    </row>
    <row r="75" spans="1:5" ht="15">
      <c r="A75" s="141" t="s">
        <v>242</v>
      </c>
      <c r="B75" s="141">
        <v>2</v>
      </c>
      <c r="C75" s="142"/>
      <c r="D75" s="141" t="s">
        <v>243</v>
      </c>
      <c r="E75" s="141">
        <v>2</v>
      </c>
    </row>
    <row r="76" spans="1:5" ht="15">
      <c r="A76" s="141" t="s">
        <v>244</v>
      </c>
      <c r="B76" s="141">
        <v>2</v>
      </c>
      <c r="C76" s="142"/>
      <c r="D76" s="141" t="s">
        <v>245</v>
      </c>
      <c r="E76" s="141">
        <v>2</v>
      </c>
    </row>
    <row r="77" spans="1:5" ht="15">
      <c r="A77" s="141" t="s">
        <v>246</v>
      </c>
      <c r="B77" s="141">
        <v>2</v>
      </c>
      <c r="C77" s="142"/>
      <c r="E77" s="144">
        <f>SUM(E71:E76)</f>
        <v>39</v>
      </c>
    </row>
    <row r="78" spans="1:3" ht="15">
      <c r="A78" s="141" t="s">
        <v>247</v>
      </c>
      <c r="B78" s="141">
        <v>2</v>
      </c>
      <c r="C78" s="142"/>
    </row>
    <row r="79" spans="1:5" ht="15">
      <c r="A79" s="141" t="s">
        <v>248</v>
      </c>
      <c r="B79" s="141">
        <v>2</v>
      </c>
      <c r="C79" s="142"/>
      <c r="D79" s="138" t="s">
        <v>130</v>
      </c>
      <c r="E79" s="138" t="s">
        <v>131</v>
      </c>
    </row>
    <row r="80" spans="1:5" ht="15">
      <c r="A80" s="141" t="s">
        <v>249</v>
      </c>
      <c r="B80" s="141">
        <v>2</v>
      </c>
      <c r="C80" s="142"/>
      <c r="D80" s="139" t="s">
        <v>250</v>
      </c>
      <c r="E80" s="141">
        <v>12</v>
      </c>
    </row>
    <row r="81" spans="1:5" ht="15">
      <c r="A81" s="141" t="s">
        <v>251</v>
      </c>
      <c r="B81" s="141">
        <v>1</v>
      </c>
      <c r="C81" s="142"/>
      <c r="D81" s="141" t="s">
        <v>252</v>
      </c>
      <c r="E81" s="141">
        <v>11</v>
      </c>
    </row>
    <row r="82" spans="1:5" ht="15">
      <c r="A82" s="141" t="s">
        <v>253</v>
      </c>
      <c r="B82" s="141">
        <v>1</v>
      </c>
      <c r="C82" s="142"/>
      <c r="D82" s="139" t="s">
        <v>254</v>
      </c>
      <c r="E82" s="139">
        <v>6</v>
      </c>
    </row>
    <row r="83" spans="1:5" ht="15">
      <c r="A83" s="141" t="s">
        <v>255</v>
      </c>
      <c r="B83" s="141">
        <v>1</v>
      </c>
      <c r="C83" s="142"/>
      <c r="D83" s="141" t="s">
        <v>256</v>
      </c>
      <c r="E83" s="141">
        <v>3</v>
      </c>
    </row>
    <row r="84" spans="1:5" ht="15">
      <c r="A84" s="141" t="s">
        <v>257</v>
      </c>
      <c r="B84" s="141">
        <v>1</v>
      </c>
      <c r="C84" s="140"/>
      <c r="D84" s="141" t="s">
        <v>258</v>
      </c>
      <c r="E84" s="141">
        <v>3</v>
      </c>
    </row>
    <row r="85" spans="1:5" ht="15">
      <c r="A85" s="141" t="s">
        <v>259</v>
      </c>
      <c r="B85" s="141">
        <v>1</v>
      </c>
      <c r="C85" s="142"/>
      <c r="D85" s="139" t="s">
        <v>260</v>
      </c>
      <c r="E85" s="139">
        <v>2</v>
      </c>
    </row>
    <row r="86" spans="1:5" ht="15">
      <c r="A86" s="141" t="s">
        <v>261</v>
      </c>
      <c r="B86" s="141">
        <v>1</v>
      </c>
      <c r="C86" s="142"/>
      <c r="D86" s="139" t="s">
        <v>262</v>
      </c>
      <c r="E86" s="139">
        <v>1</v>
      </c>
    </row>
    <row r="87" spans="1:5" ht="15">
      <c r="A87" s="141" t="s">
        <v>263</v>
      </c>
      <c r="B87" s="141">
        <v>1</v>
      </c>
      <c r="C87" s="142"/>
      <c r="D87" s="141" t="s">
        <v>264</v>
      </c>
      <c r="E87" s="141">
        <v>1</v>
      </c>
    </row>
    <row r="88" spans="1:5" ht="15">
      <c r="A88" s="141" t="s">
        <v>265</v>
      </c>
      <c r="B88" s="141">
        <v>1</v>
      </c>
      <c r="C88" s="142"/>
      <c r="D88" s="141" t="s">
        <v>266</v>
      </c>
      <c r="E88" s="141">
        <v>1</v>
      </c>
    </row>
    <row r="89" spans="1:5" ht="15">
      <c r="A89" s="141" t="s">
        <v>267</v>
      </c>
      <c r="B89" s="141">
        <v>1</v>
      </c>
      <c r="C89" s="142"/>
      <c r="D89" s="141" t="s">
        <v>268</v>
      </c>
      <c r="E89" s="141">
        <v>1</v>
      </c>
    </row>
    <row r="90" spans="1:5" ht="15">
      <c r="A90" s="141" t="s">
        <v>269</v>
      </c>
      <c r="B90" s="141">
        <v>1</v>
      </c>
      <c r="D90" s="140"/>
      <c r="E90" s="144">
        <f>SUM(E80:E89)</f>
        <v>41</v>
      </c>
    </row>
    <row r="91" ht="15">
      <c r="B91" s="144">
        <f>SUM(B62:B90)</f>
        <v>83</v>
      </c>
    </row>
    <row r="92" spans="4:5" ht="15">
      <c r="D92" s="138" t="s">
        <v>130</v>
      </c>
      <c r="E92" s="138" t="s">
        <v>131</v>
      </c>
    </row>
    <row r="93" spans="1:5" ht="15">
      <c r="A93" s="138" t="s">
        <v>130</v>
      </c>
      <c r="B93" s="138" t="s">
        <v>131</v>
      </c>
      <c r="D93" s="145" t="s">
        <v>270</v>
      </c>
      <c r="E93" s="145">
        <v>32</v>
      </c>
    </row>
    <row r="94" spans="1:5" ht="15">
      <c r="A94" s="145" t="s">
        <v>271</v>
      </c>
      <c r="B94" s="145">
        <v>41</v>
      </c>
      <c r="C94" s="140"/>
      <c r="D94" s="139" t="s">
        <v>272</v>
      </c>
      <c r="E94" s="139">
        <v>22</v>
      </c>
    </row>
    <row r="95" spans="1:5" ht="15">
      <c r="A95" s="141" t="s">
        <v>273</v>
      </c>
      <c r="B95" s="141">
        <v>2</v>
      </c>
      <c r="C95" s="142"/>
      <c r="E95" s="139">
        <f>SUM(E93:E94)</f>
        <v>54</v>
      </c>
    </row>
    <row r="96" spans="1:5" ht="15">
      <c r="A96" s="139" t="s">
        <v>274</v>
      </c>
      <c r="B96" s="139">
        <v>1</v>
      </c>
      <c r="C96" s="140"/>
      <c r="D96" s="140"/>
      <c r="E96" s="140"/>
    </row>
    <row r="97" spans="1:5" ht="15">
      <c r="A97" s="141" t="s">
        <v>275</v>
      </c>
      <c r="B97" s="141">
        <v>1</v>
      </c>
      <c r="C97" s="142"/>
      <c r="D97" s="138" t="s">
        <v>130</v>
      </c>
      <c r="E97" s="138" t="s">
        <v>131</v>
      </c>
    </row>
    <row r="98" spans="2:5" ht="15">
      <c r="B98" s="144">
        <f>SUM(B94:B97)</f>
        <v>45</v>
      </c>
      <c r="D98" s="143" t="s">
        <v>276</v>
      </c>
      <c r="E98" s="143">
        <v>58</v>
      </c>
    </row>
    <row r="99" spans="1:5" ht="15">
      <c r="A99" s="140"/>
      <c r="B99" s="140"/>
      <c r="C99" s="142"/>
      <c r="D99" s="141" t="s">
        <v>277</v>
      </c>
      <c r="E99" s="141">
        <v>17</v>
      </c>
    </row>
    <row r="100" spans="1:5" ht="15">
      <c r="A100" s="138" t="s">
        <v>130</v>
      </c>
      <c r="B100" s="138" t="s">
        <v>131</v>
      </c>
      <c r="C100" s="142"/>
      <c r="D100" s="139" t="s">
        <v>278</v>
      </c>
      <c r="E100" s="139">
        <v>13</v>
      </c>
    </row>
    <row r="101" spans="1:5" ht="15">
      <c r="A101" s="145" t="s">
        <v>279</v>
      </c>
      <c r="B101" s="145">
        <v>80</v>
      </c>
      <c r="C101" s="140"/>
      <c r="D101" s="141" t="s">
        <v>280</v>
      </c>
      <c r="E101" s="141">
        <v>4</v>
      </c>
    </row>
    <row r="102" spans="1:5" ht="15">
      <c r="A102" s="141" t="s">
        <v>281</v>
      </c>
      <c r="B102" s="141">
        <v>1</v>
      </c>
      <c r="C102" s="142"/>
      <c r="D102" s="140"/>
      <c r="E102" s="144">
        <f>SUM(E98:E101)</f>
        <v>92</v>
      </c>
    </row>
    <row r="103" spans="1:3" ht="15">
      <c r="A103" s="139" t="s">
        <v>282</v>
      </c>
      <c r="B103" s="139">
        <v>1</v>
      </c>
      <c r="C103" s="140"/>
    </row>
    <row r="104" spans="2:5" ht="15">
      <c r="B104" s="144">
        <f>SUM(B101:B103)</f>
        <v>82</v>
      </c>
      <c r="C104" s="142"/>
      <c r="D104" s="138" t="s">
        <v>130</v>
      </c>
      <c r="E104" s="138" t="s">
        <v>131</v>
      </c>
    </row>
    <row r="105" spans="3:5" ht="15">
      <c r="C105" s="142"/>
      <c r="D105" s="145" t="s">
        <v>283</v>
      </c>
      <c r="E105" s="145">
        <v>15</v>
      </c>
    </row>
    <row r="106" spans="1:5" ht="15">
      <c r="A106" s="138" t="s">
        <v>130</v>
      </c>
      <c r="B106" s="138" t="s">
        <v>131</v>
      </c>
      <c r="C106" s="142"/>
      <c r="D106" s="141" t="s">
        <v>284</v>
      </c>
      <c r="E106" s="141">
        <v>4</v>
      </c>
    </row>
    <row r="107" spans="1:5" ht="15">
      <c r="A107" s="139" t="s">
        <v>285</v>
      </c>
      <c r="B107" s="145">
        <v>26</v>
      </c>
      <c r="C107" s="142"/>
      <c r="D107" s="141" t="s">
        <v>286</v>
      </c>
      <c r="E107" s="141">
        <v>3</v>
      </c>
    </row>
    <row r="108" spans="2:5" ht="15">
      <c r="B108" s="139">
        <f>SUM(B107:B107)</f>
        <v>26</v>
      </c>
      <c r="C108" s="142"/>
      <c r="D108" s="141" t="s">
        <v>287</v>
      </c>
      <c r="E108" s="141">
        <v>2</v>
      </c>
    </row>
    <row r="109" spans="3:5" ht="15">
      <c r="C109" s="142"/>
      <c r="D109" s="141" t="s">
        <v>288</v>
      </c>
      <c r="E109" s="141">
        <v>1</v>
      </c>
    </row>
    <row r="110" spans="1:5" ht="15">
      <c r="A110" s="138" t="s">
        <v>130</v>
      </c>
      <c r="B110" s="138" t="s">
        <v>131</v>
      </c>
      <c r="C110" s="142"/>
      <c r="D110" s="141" t="s">
        <v>289</v>
      </c>
      <c r="E110" s="141">
        <v>1</v>
      </c>
    </row>
    <row r="111" spans="1:5" ht="15">
      <c r="A111" s="145" t="s">
        <v>290</v>
      </c>
      <c r="B111" s="145">
        <v>5</v>
      </c>
      <c r="C111" s="142"/>
      <c r="D111" s="140"/>
      <c r="E111" s="144">
        <f>SUM(E105:E110)</f>
        <v>26</v>
      </c>
    </row>
    <row r="112" spans="1:5" ht="15">
      <c r="A112" s="139" t="s">
        <v>291</v>
      </c>
      <c r="B112" s="139">
        <v>1</v>
      </c>
      <c r="C112" s="142"/>
      <c r="D112" s="146"/>
      <c r="E112" s="146"/>
    </row>
    <row r="113" spans="2:5" ht="15">
      <c r="B113" s="139">
        <f>SUM(B111:B112)</f>
        <v>6</v>
      </c>
      <c r="C113" s="142"/>
      <c r="D113" s="138" t="s">
        <v>130</v>
      </c>
      <c r="E113" s="138" t="s">
        <v>131</v>
      </c>
    </row>
    <row r="114" spans="1:5" ht="15">
      <c r="A114" s="142"/>
      <c r="B114" s="142"/>
      <c r="C114" s="142"/>
      <c r="D114" s="145" t="s">
        <v>292</v>
      </c>
      <c r="E114" s="145">
        <v>26</v>
      </c>
    </row>
    <row r="115" spans="1:5" ht="15">
      <c r="A115" s="138" t="s">
        <v>130</v>
      </c>
      <c r="B115" s="138" t="s">
        <v>131</v>
      </c>
      <c r="C115" s="142"/>
      <c r="D115" s="139" t="s">
        <v>293</v>
      </c>
      <c r="E115" s="139">
        <v>5</v>
      </c>
    </row>
    <row r="116" spans="1:5" ht="15">
      <c r="A116" s="145" t="s">
        <v>294</v>
      </c>
      <c r="B116" s="145">
        <v>14</v>
      </c>
      <c r="C116" s="142"/>
      <c r="E116" s="139">
        <f>SUM(E114:E115)</f>
        <v>31</v>
      </c>
    </row>
    <row r="117" spans="1:5" ht="15">
      <c r="A117" s="141" t="s">
        <v>295</v>
      </c>
      <c r="B117" s="141">
        <v>1</v>
      </c>
      <c r="C117" s="142"/>
      <c r="D117" s="142"/>
      <c r="E117" s="140"/>
    </row>
    <row r="118" spans="2:5" ht="15">
      <c r="B118" s="144">
        <f>SUM(B116:B117)</f>
        <v>15</v>
      </c>
      <c r="C118" s="142"/>
      <c r="D118" s="147"/>
      <c r="E118" s="147"/>
    </row>
    <row r="119" spans="1:5" ht="15">
      <c r="A119" s="142"/>
      <c r="B119" s="142"/>
      <c r="C119" s="142"/>
      <c r="D119" s="140"/>
      <c r="E119" s="140"/>
    </row>
    <row r="120" spans="1:5" ht="15">
      <c r="A120" s="138" t="s">
        <v>130</v>
      </c>
      <c r="B120" s="138" t="s">
        <v>131</v>
      </c>
      <c r="C120" s="142"/>
      <c r="D120" s="140"/>
      <c r="E120" s="140"/>
    </row>
    <row r="121" spans="1:5" ht="15">
      <c r="A121" s="145" t="s">
        <v>296</v>
      </c>
      <c r="B121" s="145">
        <v>2</v>
      </c>
      <c r="C121" s="142"/>
      <c r="D121" s="140"/>
      <c r="E121" s="140"/>
    </row>
    <row r="122" spans="1:5" ht="15">
      <c r="A122" s="141" t="s">
        <v>297</v>
      </c>
      <c r="B122" s="141">
        <v>2</v>
      </c>
      <c r="C122" s="142"/>
      <c r="D122" s="140"/>
      <c r="E122" s="140"/>
    </row>
    <row r="123" spans="1:5" ht="15">
      <c r="A123" s="141" t="s">
        <v>298</v>
      </c>
      <c r="B123" s="141">
        <v>1</v>
      </c>
      <c r="C123" s="142"/>
      <c r="D123" s="140"/>
      <c r="E123" s="140"/>
    </row>
    <row r="124" spans="1:5" ht="15">
      <c r="A124" s="139" t="s">
        <v>299</v>
      </c>
      <c r="B124" s="141">
        <v>1</v>
      </c>
      <c r="C124" s="142"/>
      <c r="D124" s="142"/>
      <c r="E124" s="142"/>
    </row>
    <row r="125" spans="1:5" ht="15">
      <c r="A125" s="139" t="s">
        <v>300</v>
      </c>
      <c r="B125" s="139">
        <v>1</v>
      </c>
      <c r="C125" s="142"/>
      <c r="D125" s="142"/>
      <c r="E125" s="142"/>
    </row>
    <row r="126" spans="1:5" ht="15">
      <c r="A126" s="141" t="s">
        <v>301</v>
      </c>
      <c r="B126" s="141">
        <v>1</v>
      </c>
      <c r="C126" s="142"/>
      <c r="D126" s="142"/>
      <c r="E126" s="142"/>
    </row>
    <row r="127" spans="1:5" ht="15">
      <c r="A127" s="141" t="s">
        <v>302</v>
      </c>
      <c r="B127" s="141">
        <v>1</v>
      </c>
      <c r="C127" s="142"/>
      <c r="D127" s="142"/>
      <c r="E127" s="142"/>
    </row>
    <row r="128" spans="1:5" ht="15">
      <c r="A128" s="139" t="s">
        <v>303</v>
      </c>
      <c r="B128" s="139">
        <v>1</v>
      </c>
      <c r="C128" s="142"/>
      <c r="D128" s="142"/>
      <c r="E128" s="142"/>
    </row>
    <row r="129" spans="1:5" ht="15">
      <c r="A129" s="140"/>
      <c r="B129" s="144">
        <f>SUM(B121:B128)</f>
        <v>10</v>
      </c>
      <c r="C129" s="142"/>
      <c r="D129" s="142"/>
      <c r="E129" s="142"/>
    </row>
    <row r="130" spans="1:5" ht="15">
      <c r="A130" s="140"/>
      <c r="B130" s="140"/>
      <c r="C130" s="142"/>
      <c r="D130" s="142"/>
      <c r="E130" s="142"/>
    </row>
    <row r="131" spans="1:5" ht="15">
      <c r="A131" s="147"/>
      <c r="B131" s="147"/>
      <c r="C131" s="142"/>
      <c r="D131" s="142"/>
      <c r="E131" s="142"/>
    </row>
    <row r="132" spans="1:5" ht="15">
      <c r="A132" s="147"/>
      <c r="B132" s="147"/>
      <c r="C132" s="142"/>
      <c r="D132" s="142"/>
      <c r="E132" s="142"/>
    </row>
    <row r="133" spans="1:5" ht="15">
      <c r="A133" s="140"/>
      <c r="B133" s="140"/>
      <c r="C133" s="142"/>
      <c r="D133" s="142"/>
      <c r="E133" s="142"/>
    </row>
    <row r="134" spans="1:5" ht="15">
      <c r="A134" s="140"/>
      <c r="B134" s="140"/>
      <c r="C134" s="142"/>
      <c r="D134" s="142"/>
      <c r="E134" s="142"/>
    </row>
    <row r="135" spans="1:5" ht="15">
      <c r="A135" s="140"/>
      <c r="B135" s="140"/>
      <c r="C135" s="142"/>
      <c r="D135" s="142"/>
      <c r="E135" s="142"/>
    </row>
    <row r="136" spans="1:5" ht="15">
      <c r="A136" s="140"/>
      <c r="B136" s="140"/>
      <c r="C136" s="142"/>
      <c r="D136" s="142"/>
      <c r="E136" s="142"/>
    </row>
    <row r="137" spans="1:5" ht="15">
      <c r="A137" s="140"/>
      <c r="B137" s="140"/>
      <c r="C137" s="142"/>
      <c r="D137" s="142"/>
      <c r="E137" s="142"/>
    </row>
    <row r="138" spans="1:5" ht="15">
      <c r="A138" s="140"/>
      <c r="B138" s="140"/>
      <c r="C138" s="142"/>
      <c r="D138" s="142"/>
      <c r="E138" s="142"/>
    </row>
    <row r="139" spans="1:5" ht="15">
      <c r="A139" s="142"/>
      <c r="B139" s="140"/>
      <c r="C139" s="142"/>
      <c r="D139" s="142"/>
      <c r="E139" s="142"/>
    </row>
    <row r="140" spans="1:5" ht="15">
      <c r="A140" s="142"/>
      <c r="B140" s="142"/>
      <c r="C140" s="142"/>
      <c r="D140" s="142"/>
      <c r="E140" s="142"/>
    </row>
    <row r="141" spans="1:5" ht="15">
      <c r="A141" s="147"/>
      <c r="B141" s="147"/>
      <c r="C141" s="142"/>
      <c r="D141" s="142"/>
      <c r="E141" s="142"/>
    </row>
    <row r="142" spans="1:5" ht="15">
      <c r="A142" s="140"/>
      <c r="B142" s="140"/>
      <c r="C142" s="142"/>
      <c r="D142" s="142"/>
      <c r="E142" s="142"/>
    </row>
    <row r="143" spans="1:5" ht="15">
      <c r="A143" s="140"/>
      <c r="B143" s="140"/>
      <c r="C143" s="142"/>
      <c r="D143" s="142"/>
      <c r="E143" s="142"/>
    </row>
    <row r="144" spans="1:5" ht="15">
      <c r="A144" s="140"/>
      <c r="B144" s="140"/>
      <c r="C144" s="142"/>
      <c r="D144" s="142"/>
      <c r="E144" s="142"/>
    </row>
    <row r="145" spans="1:5" ht="15">
      <c r="A145" s="140"/>
      <c r="B145" s="140"/>
      <c r="C145" s="142"/>
      <c r="D145" s="142"/>
      <c r="E145" s="142"/>
    </row>
    <row r="146" spans="1:5" ht="15">
      <c r="A146" s="140"/>
      <c r="B146" s="140"/>
      <c r="C146" s="142"/>
      <c r="D146" s="142"/>
      <c r="E146" s="142"/>
    </row>
    <row r="147" spans="1:5" ht="15">
      <c r="A147" s="142"/>
      <c r="B147" s="140"/>
      <c r="C147" s="142"/>
      <c r="D147" s="142"/>
      <c r="E147" s="142"/>
    </row>
    <row r="148" spans="1:5" ht="15">
      <c r="A148" s="142"/>
      <c r="B148" s="142"/>
      <c r="C148" s="142"/>
      <c r="D148" s="142"/>
      <c r="E148" s="142"/>
    </row>
    <row r="149" spans="1:5" ht="15">
      <c r="A149" s="147"/>
      <c r="B149" s="147"/>
      <c r="C149" s="142"/>
      <c r="D149" s="142"/>
      <c r="E149" s="142"/>
    </row>
    <row r="150" spans="1:5" ht="15">
      <c r="A150" s="140"/>
      <c r="B150" s="140"/>
      <c r="C150" s="142"/>
      <c r="D150" s="142"/>
      <c r="E150" s="142"/>
    </row>
    <row r="151" spans="1:5" ht="15">
      <c r="A151" s="140"/>
      <c r="B151" s="140"/>
      <c r="C151" s="142"/>
      <c r="D151" s="142"/>
      <c r="E151" s="142"/>
    </row>
    <row r="152" spans="1:5" ht="15">
      <c r="A152" s="140"/>
      <c r="B152" s="140"/>
      <c r="C152" s="142"/>
      <c r="D152" s="142"/>
      <c r="E152" s="142"/>
    </row>
    <row r="153" spans="1:5" ht="15">
      <c r="A153" s="140"/>
      <c r="B153" s="140"/>
      <c r="C153" s="142"/>
      <c r="D153" s="142"/>
      <c r="E153" s="142"/>
    </row>
    <row r="154" spans="1:5" ht="15">
      <c r="A154" s="140"/>
      <c r="B154" s="140"/>
      <c r="C154" s="142"/>
      <c r="D154" s="142"/>
      <c r="E154" s="142"/>
    </row>
    <row r="155" spans="1:5" ht="15">
      <c r="A155" s="140"/>
      <c r="B155" s="140"/>
      <c r="C155" s="142"/>
      <c r="D155" s="142"/>
      <c r="E155" s="142"/>
    </row>
    <row r="156" spans="1:5" ht="15">
      <c r="A156" s="140"/>
      <c r="B156" s="140"/>
      <c r="C156" s="142"/>
      <c r="D156" s="142"/>
      <c r="E156" s="142"/>
    </row>
    <row r="157" spans="1:5" ht="15">
      <c r="A157" s="140"/>
      <c r="B157" s="140"/>
      <c r="C157" s="142"/>
      <c r="D157" s="142"/>
      <c r="E157" s="142"/>
    </row>
    <row r="158" spans="1:5" ht="15">
      <c r="A158" s="140"/>
      <c r="B158" s="140"/>
      <c r="C158" s="142"/>
      <c r="D158" s="142"/>
      <c r="E158" s="142"/>
    </row>
    <row r="159" spans="1:5" ht="15">
      <c r="A159" s="142"/>
      <c r="B159" s="140"/>
      <c r="C159" s="142"/>
      <c r="D159" s="142"/>
      <c r="E159" s="142"/>
    </row>
    <row r="160" spans="1:5" ht="15">
      <c r="A160" s="142"/>
      <c r="B160" s="142"/>
      <c r="C160" s="142"/>
      <c r="D160" s="142"/>
      <c r="E160" s="142"/>
    </row>
    <row r="161" spans="1:5" ht="15">
      <c r="A161" s="147"/>
      <c r="B161" s="147"/>
      <c r="C161" s="142"/>
      <c r="D161" s="142"/>
      <c r="E161" s="142"/>
    </row>
    <row r="162" spans="1:5" ht="15">
      <c r="A162" s="140"/>
      <c r="B162" s="140"/>
      <c r="C162" s="142"/>
      <c r="D162" s="142"/>
      <c r="E162" s="142"/>
    </row>
    <row r="163" spans="1:5" ht="15">
      <c r="A163" s="140"/>
      <c r="B163" s="140"/>
      <c r="C163" s="142"/>
      <c r="D163" s="142"/>
      <c r="E163" s="142"/>
    </row>
    <row r="164" spans="1:5" ht="15">
      <c r="A164" s="140"/>
      <c r="B164" s="140"/>
      <c r="C164" s="142"/>
      <c r="D164" s="142"/>
      <c r="E164" s="142"/>
    </row>
    <row r="165" spans="1:5" ht="15">
      <c r="A165" s="140"/>
      <c r="B165" s="140"/>
      <c r="C165" s="142"/>
      <c r="D165" s="142"/>
      <c r="E165" s="142"/>
    </row>
    <row r="166" spans="1:5" ht="15">
      <c r="A166" s="142"/>
      <c r="B166" s="140"/>
      <c r="C166" s="142"/>
      <c r="D166" s="142"/>
      <c r="E166" s="142"/>
    </row>
    <row r="167" spans="1:5" ht="15">
      <c r="A167" s="142"/>
      <c r="B167" s="142"/>
      <c r="C167" s="142"/>
      <c r="D167" s="142"/>
      <c r="E167" s="142"/>
    </row>
    <row r="168" spans="1:5" ht="15">
      <c r="A168" s="142"/>
      <c r="B168" s="142"/>
      <c r="C168" s="142"/>
      <c r="D168" s="142"/>
      <c r="E168" s="142"/>
    </row>
    <row r="169" spans="1:5" ht="15">
      <c r="A169" s="142"/>
      <c r="B169" s="142"/>
      <c r="C169" s="142"/>
      <c r="D169" s="142"/>
      <c r="E169" s="142"/>
    </row>
    <row r="170" spans="1:5" ht="15">
      <c r="A170" s="142"/>
      <c r="B170" s="142"/>
      <c r="C170" s="142"/>
      <c r="D170" s="142"/>
      <c r="E170" s="142"/>
    </row>
    <row r="171" spans="1:5" ht="15">
      <c r="A171" s="142"/>
      <c r="B171" s="142"/>
      <c r="C171" s="142"/>
      <c r="D171" s="142"/>
      <c r="E171" s="142"/>
    </row>
    <row r="172" spans="1:5" ht="15">
      <c r="A172" s="142"/>
      <c r="B172" s="142"/>
      <c r="C172" s="142"/>
      <c r="D172" s="142"/>
      <c r="E172" s="142"/>
    </row>
    <row r="173" spans="1:5" ht="15">
      <c r="A173" s="142"/>
      <c r="B173" s="142"/>
      <c r="C173" s="142"/>
      <c r="D173" s="142"/>
      <c r="E173" s="142"/>
    </row>
    <row r="174" spans="1:5" ht="15">
      <c r="A174" s="142"/>
      <c r="B174" s="142"/>
      <c r="C174" s="142"/>
      <c r="D174" s="142"/>
      <c r="E174" s="142"/>
    </row>
    <row r="175" spans="1:5" ht="15">
      <c r="A175" s="142"/>
      <c r="B175" s="142"/>
      <c r="C175" s="142"/>
      <c r="D175" s="142"/>
      <c r="E175" s="142"/>
    </row>
    <row r="176" spans="1:5" ht="15">
      <c r="A176" s="142"/>
      <c r="B176" s="142"/>
      <c r="C176" s="142"/>
      <c r="D176" s="142"/>
      <c r="E176" s="142"/>
    </row>
    <row r="177" spans="1:5" ht="15">
      <c r="A177" s="142"/>
      <c r="B177" s="142"/>
      <c r="C177" s="142"/>
      <c r="D177" s="142"/>
      <c r="E177" s="142"/>
    </row>
    <row r="178" spans="1:5" ht="15">
      <c r="A178" s="142"/>
      <c r="B178" s="142"/>
      <c r="C178" s="142"/>
      <c r="D178" s="142"/>
      <c r="E178" s="142"/>
    </row>
    <row r="179" spans="1:5" ht="15">
      <c r="A179" s="142"/>
      <c r="B179" s="142"/>
      <c r="C179" s="142"/>
      <c r="D179" s="142"/>
      <c r="E179" s="142"/>
    </row>
    <row r="180" spans="1:5" ht="15">
      <c r="A180" s="142"/>
      <c r="B180" s="142"/>
      <c r="C180" s="142"/>
      <c r="D180" s="142"/>
      <c r="E180" s="142"/>
    </row>
    <row r="181" spans="1:5" ht="15">
      <c r="A181" s="142"/>
      <c r="B181" s="142"/>
      <c r="C181" s="142"/>
      <c r="D181" s="142"/>
      <c r="E181" s="142"/>
    </row>
    <row r="182" spans="1:5" ht="15">
      <c r="A182" s="142"/>
      <c r="B182" s="142"/>
      <c r="C182" s="142"/>
      <c r="D182" s="142"/>
      <c r="E182" s="142"/>
    </row>
    <row r="183" spans="1:5" ht="15">
      <c r="A183" s="142"/>
      <c r="B183" s="142"/>
      <c r="C183" s="142"/>
      <c r="D183" s="142"/>
      <c r="E183" s="142"/>
    </row>
    <row r="184" spans="1:5" ht="15">
      <c r="A184" s="142"/>
      <c r="B184" s="142"/>
      <c r="C184" s="142"/>
      <c r="D184" s="142"/>
      <c r="E184" s="142"/>
    </row>
    <row r="185" spans="1:5" ht="15">
      <c r="A185" s="142"/>
      <c r="B185" s="142"/>
      <c r="C185" s="142"/>
      <c r="D185" s="142"/>
      <c r="E185" s="142"/>
    </row>
    <row r="186" spans="1:5" ht="15">
      <c r="A186" s="142"/>
      <c r="B186" s="142"/>
      <c r="C186" s="142"/>
      <c r="D186" s="142"/>
      <c r="E186" s="142"/>
    </row>
    <row r="187" spans="1:5" ht="15">
      <c r="A187" s="142"/>
      <c r="B187" s="142"/>
      <c r="C187" s="142"/>
      <c r="D187" s="142"/>
      <c r="E187" s="142"/>
    </row>
    <row r="188" spans="1:5" ht="15">
      <c r="A188" s="142"/>
      <c r="B188" s="142"/>
      <c r="C188" s="142"/>
      <c r="D188" s="142"/>
      <c r="E188" s="142"/>
    </row>
    <row r="189" spans="1:5" ht="15">
      <c r="A189" s="142"/>
      <c r="B189" s="142"/>
      <c r="C189" s="142"/>
      <c r="D189" s="142"/>
      <c r="E189" s="142"/>
    </row>
    <row r="190" spans="1:5" ht="15">
      <c r="A190" s="142"/>
      <c r="B190" s="142"/>
      <c r="C190" s="142"/>
      <c r="D190" s="142"/>
      <c r="E190" s="142"/>
    </row>
    <row r="191" spans="1:5" ht="15">
      <c r="A191" s="142"/>
      <c r="B191" s="142"/>
      <c r="C191" s="142"/>
      <c r="D191" s="142"/>
      <c r="E191" s="142"/>
    </row>
    <row r="192" spans="1:5" ht="15">
      <c r="A192" s="142"/>
      <c r="B192" s="142"/>
      <c r="C192" s="142"/>
      <c r="D192" s="142"/>
      <c r="E192" s="142"/>
    </row>
    <row r="193" spans="1:5" ht="15">
      <c r="A193" s="142"/>
      <c r="B193" s="142"/>
      <c r="C193" s="142"/>
      <c r="D193" s="142"/>
      <c r="E193" s="142"/>
    </row>
    <row r="194" spans="1:5" ht="15">
      <c r="A194" s="142"/>
      <c r="B194" s="142"/>
      <c r="C194" s="142"/>
      <c r="D194" s="142"/>
      <c r="E194" s="142"/>
    </row>
    <row r="195" spans="1:5" ht="15">
      <c r="A195" s="142"/>
      <c r="B195" s="142"/>
      <c r="C195" s="142"/>
      <c r="D195" s="142"/>
      <c r="E195" s="142"/>
    </row>
    <row r="196" spans="1:5" ht="15">
      <c r="A196" s="142"/>
      <c r="B196" s="142"/>
      <c r="C196" s="142"/>
      <c r="D196" s="142"/>
      <c r="E196" s="142"/>
    </row>
    <row r="197" spans="1:5" ht="15">
      <c r="A197" s="142"/>
      <c r="B197" s="142"/>
      <c r="C197" s="142"/>
      <c r="D197" s="142"/>
      <c r="E197" s="142"/>
    </row>
    <row r="198" spans="1:5" ht="15">
      <c r="A198" s="142"/>
      <c r="B198" s="142"/>
      <c r="C198" s="142"/>
      <c r="D198" s="142"/>
      <c r="E198" s="142"/>
    </row>
    <row r="199" spans="1:5" ht="15">
      <c r="A199" s="142"/>
      <c r="B199" s="142"/>
      <c r="C199" s="142"/>
      <c r="D199" s="142"/>
      <c r="E199" s="142"/>
    </row>
    <row r="200" spans="1:5" ht="15">
      <c r="A200" s="142"/>
      <c r="B200" s="142"/>
      <c r="C200" s="142"/>
      <c r="D200" s="142"/>
      <c r="E200" s="142"/>
    </row>
    <row r="201" spans="1:5" ht="15">
      <c r="A201" s="142"/>
      <c r="B201" s="142"/>
      <c r="C201" s="142"/>
      <c r="D201" s="142"/>
      <c r="E201" s="142"/>
    </row>
    <row r="202" spans="1:5" ht="15">
      <c r="A202" s="142"/>
      <c r="B202" s="142"/>
      <c r="C202" s="142"/>
      <c r="D202" s="142"/>
      <c r="E202" s="142"/>
    </row>
    <row r="203" spans="1:5" ht="15">
      <c r="A203" s="142"/>
      <c r="B203" s="142"/>
      <c r="C203" s="142"/>
      <c r="D203" s="142"/>
      <c r="E203" s="142"/>
    </row>
    <row r="204" spans="1:5" ht="15">
      <c r="A204" s="142"/>
      <c r="B204" s="142"/>
      <c r="C204" s="142"/>
      <c r="D204" s="142"/>
      <c r="E204" s="142"/>
    </row>
    <row r="205" spans="1:5" ht="15">
      <c r="A205" s="142"/>
      <c r="B205" s="142"/>
      <c r="C205" s="142"/>
      <c r="D205" s="142"/>
      <c r="E205" s="142"/>
    </row>
    <row r="206" spans="1:5" ht="15">
      <c r="A206" s="142"/>
      <c r="B206" s="142"/>
      <c r="C206" s="142"/>
      <c r="D206" s="142"/>
      <c r="E206" s="142"/>
    </row>
    <row r="207" spans="1:5" ht="15">
      <c r="A207" s="142"/>
      <c r="B207" s="142"/>
      <c r="C207" s="142"/>
      <c r="D207" s="142"/>
      <c r="E207" s="142"/>
    </row>
    <row r="208" spans="1:5" ht="15">
      <c r="A208" s="142"/>
      <c r="B208" s="142"/>
      <c r="C208" s="142"/>
      <c r="D208" s="142"/>
      <c r="E208" s="142"/>
    </row>
    <row r="209" spans="1:5" ht="15">
      <c r="A209" s="142"/>
      <c r="B209" s="142"/>
      <c r="C209" s="142"/>
      <c r="D209" s="142"/>
      <c r="E209" s="142"/>
    </row>
    <row r="210" spans="1:5" ht="15">
      <c r="A210" s="142"/>
      <c r="B210" s="142"/>
      <c r="C210" s="142"/>
      <c r="D210" s="142"/>
      <c r="E210" s="142"/>
    </row>
    <row r="211" spans="1:5" ht="15">
      <c r="A211" s="142"/>
      <c r="B211" s="142"/>
      <c r="C211" s="142"/>
      <c r="D211" s="142"/>
      <c r="E211" s="142"/>
    </row>
    <row r="212" spans="1:5" ht="15">
      <c r="A212" s="142"/>
      <c r="B212" s="142"/>
      <c r="C212" s="142"/>
      <c r="D212" s="142"/>
      <c r="E212" s="142"/>
    </row>
    <row r="213" spans="1:5" ht="15">
      <c r="A213" s="142"/>
      <c r="B213" s="142"/>
      <c r="C213" s="142"/>
      <c r="D213" s="142"/>
      <c r="E213" s="142"/>
    </row>
    <row r="214" spans="1:5" ht="15">
      <c r="A214" s="142"/>
      <c r="B214" s="142"/>
      <c r="C214" s="142"/>
      <c r="D214" s="142"/>
      <c r="E214" s="142"/>
    </row>
    <row r="215" spans="1:5" ht="15">
      <c r="A215" s="142"/>
      <c r="B215" s="142"/>
      <c r="C215" s="142"/>
      <c r="D215" s="142"/>
      <c r="E215" s="142"/>
    </row>
    <row r="216" spans="1:5" ht="15">
      <c r="A216" s="142"/>
      <c r="B216" s="142"/>
      <c r="C216" s="142"/>
      <c r="D216" s="142"/>
      <c r="E216" s="142"/>
    </row>
    <row r="217" spans="1:5" ht="15">
      <c r="A217" s="142"/>
      <c r="B217" s="142"/>
      <c r="C217" s="142"/>
      <c r="D217" s="142"/>
      <c r="E217" s="142"/>
    </row>
    <row r="218" spans="1:5" ht="15">
      <c r="A218" s="142"/>
      <c r="B218" s="142"/>
      <c r="C218" s="142"/>
      <c r="D218" s="142"/>
      <c r="E218" s="142"/>
    </row>
    <row r="219" spans="1:5" ht="15">
      <c r="A219" s="142"/>
      <c r="B219" s="142"/>
      <c r="C219" s="142"/>
      <c r="D219" s="142"/>
      <c r="E219" s="142"/>
    </row>
    <row r="220" spans="1:5" ht="15">
      <c r="A220" s="142"/>
      <c r="B220" s="142"/>
      <c r="C220" s="142"/>
      <c r="D220" s="142"/>
      <c r="E220" s="142"/>
    </row>
    <row r="221" spans="1:5" ht="15">
      <c r="A221" s="142"/>
      <c r="B221" s="142"/>
      <c r="C221" s="142"/>
      <c r="D221" s="142"/>
      <c r="E221" s="142"/>
    </row>
    <row r="222" spans="1:5" ht="15">
      <c r="A222" s="142"/>
      <c r="B222" s="142"/>
      <c r="C222" s="142"/>
      <c r="D222" s="142"/>
      <c r="E222" s="142"/>
    </row>
    <row r="223" spans="1:5" ht="15">
      <c r="A223" s="142"/>
      <c r="B223" s="142"/>
      <c r="C223" s="142"/>
      <c r="D223" s="142"/>
      <c r="E223" s="142"/>
    </row>
    <row r="224" spans="1:5" ht="15">
      <c r="A224" s="142"/>
      <c r="B224" s="142"/>
      <c r="C224" s="142"/>
      <c r="D224" s="142"/>
      <c r="E224" s="142"/>
    </row>
    <row r="225" spans="1:5" ht="15">
      <c r="A225" s="142"/>
      <c r="B225" s="142"/>
      <c r="C225" s="142"/>
      <c r="D225" s="142"/>
      <c r="E225" s="142"/>
    </row>
    <row r="226" spans="1:5" ht="15">
      <c r="A226" s="142"/>
      <c r="B226" s="142"/>
      <c r="C226" s="142"/>
      <c r="D226" s="142"/>
      <c r="E226" s="142"/>
    </row>
    <row r="227" spans="1:5" ht="15">
      <c r="A227" s="142"/>
      <c r="B227" s="142"/>
      <c r="C227" s="142"/>
      <c r="D227" s="142"/>
      <c r="E227" s="142"/>
    </row>
    <row r="228" spans="1:5" ht="15">
      <c r="A228" s="142"/>
      <c r="B228" s="142"/>
      <c r="C228" s="142"/>
      <c r="D228" s="142"/>
      <c r="E228" s="142"/>
    </row>
    <row r="229" spans="1:5" ht="15">
      <c r="A229" s="142"/>
      <c r="B229" s="142"/>
      <c r="C229" s="142"/>
      <c r="D229" s="142"/>
      <c r="E229" s="142"/>
    </row>
    <row r="230" spans="1:5" ht="15">
      <c r="A230" s="142"/>
      <c r="B230" s="142"/>
      <c r="C230" s="142"/>
      <c r="D230" s="142"/>
      <c r="E230" s="142"/>
    </row>
    <row r="231" spans="1:5" ht="15">
      <c r="A231" s="142"/>
      <c r="B231" s="142"/>
      <c r="C231" s="142"/>
      <c r="D231" s="142"/>
      <c r="E231" s="142"/>
    </row>
    <row r="232" spans="1:5" ht="15">
      <c r="A232" s="142"/>
      <c r="B232" s="142"/>
      <c r="C232" s="142"/>
      <c r="D232" s="142"/>
      <c r="E232" s="142"/>
    </row>
    <row r="233" spans="1:5" ht="15">
      <c r="A233" s="142"/>
      <c r="B233" s="142"/>
      <c r="C233" s="142"/>
      <c r="D233" s="142"/>
      <c r="E233" s="142"/>
    </row>
    <row r="234" spans="1:5" ht="15">
      <c r="A234" s="142"/>
      <c r="B234" s="142"/>
      <c r="C234" s="142"/>
      <c r="D234" s="142"/>
      <c r="E234" s="142"/>
    </row>
    <row r="235" spans="1:5" ht="15">
      <c r="A235" s="142"/>
      <c r="B235" s="142"/>
      <c r="C235" s="142"/>
      <c r="D235" s="142"/>
      <c r="E235" s="142"/>
    </row>
    <row r="236" spans="1:5" ht="15">
      <c r="A236" s="142"/>
      <c r="B236" s="142"/>
      <c r="C236" s="142"/>
      <c r="D236" s="142"/>
      <c r="E236" s="142"/>
    </row>
    <row r="237" spans="1:5" ht="15">
      <c r="A237" s="142"/>
      <c r="B237" s="142"/>
      <c r="C237" s="142"/>
      <c r="D237" s="142"/>
      <c r="E237" s="142"/>
    </row>
    <row r="238" spans="1:5" ht="15">
      <c r="A238" s="142"/>
      <c r="B238" s="142"/>
      <c r="C238" s="142"/>
      <c r="D238" s="142"/>
      <c r="E238" s="142"/>
    </row>
    <row r="239" spans="1:5" ht="15">
      <c r="A239" s="142"/>
      <c r="B239" s="142"/>
      <c r="C239" s="142"/>
      <c r="D239" s="142"/>
      <c r="E239" s="142"/>
    </row>
    <row r="240" spans="1:5" ht="15">
      <c r="A240" s="142"/>
      <c r="B240" s="142"/>
      <c r="C240" s="142"/>
      <c r="D240" s="142"/>
      <c r="E240" s="142"/>
    </row>
    <row r="241" spans="1:5" ht="15">
      <c r="A241" s="142"/>
      <c r="B241" s="142"/>
      <c r="C241" s="142"/>
      <c r="D241" s="142"/>
      <c r="E241" s="142"/>
    </row>
    <row r="242" spans="1:5" ht="15">
      <c r="A242" s="142"/>
      <c r="B242" s="142"/>
      <c r="C242" s="142"/>
      <c r="D242" s="142"/>
      <c r="E242" s="142"/>
    </row>
    <row r="243" spans="1:5" ht="15">
      <c r="A243" s="142"/>
      <c r="B243" s="142"/>
      <c r="C243" s="142"/>
      <c r="D243" s="142"/>
      <c r="E243" s="142"/>
    </row>
    <row r="244" spans="1:5" ht="15">
      <c r="A244" s="142"/>
      <c r="B244" s="142"/>
      <c r="C244" s="142"/>
      <c r="D244" s="142"/>
      <c r="E244" s="142"/>
    </row>
    <row r="245" spans="1:5" ht="15">
      <c r="A245" s="142"/>
      <c r="B245" s="142"/>
      <c r="C245" s="142"/>
      <c r="D245" s="142"/>
      <c r="E245" s="142"/>
    </row>
    <row r="246" spans="1:5" ht="15">
      <c r="A246" s="142"/>
      <c r="B246" s="142"/>
      <c r="C246" s="142"/>
      <c r="D246" s="142"/>
      <c r="E246" s="142"/>
    </row>
    <row r="247" spans="1:5" ht="15">
      <c r="A247" s="142"/>
      <c r="B247" s="142"/>
      <c r="C247" s="142"/>
      <c r="D247" s="142"/>
      <c r="E247" s="142"/>
    </row>
    <row r="248" spans="1:5" ht="15">
      <c r="A248" s="142"/>
      <c r="B248" s="142"/>
      <c r="C248" s="142"/>
      <c r="D248" s="142"/>
      <c r="E248" s="142"/>
    </row>
    <row r="249" spans="1:5" ht="15">
      <c r="A249" s="142"/>
      <c r="B249" s="142"/>
      <c r="C249" s="142"/>
      <c r="D249" s="142"/>
      <c r="E249" s="142"/>
    </row>
    <row r="250" spans="1:5" ht="15">
      <c r="A250" s="142"/>
      <c r="B250" s="142"/>
      <c r="C250" s="142"/>
      <c r="D250" s="142"/>
      <c r="E250" s="142"/>
    </row>
    <row r="251" spans="1:5" ht="15">
      <c r="A251" s="142"/>
      <c r="B251" s="142"/>
      <c r="C251" s="142"/>
      <c r="D251" s="142"/>
      <c r="E251" s="142"/>
    </row>
    <row r="252" spans="1:5" ht="15">
      <c r="A252" s="142"/>
      <c r="B252" s="142"/>
      <c r="C252" s="142"/>
      <c r="D252" s="142"/>
      <c r="E252" s="142"/>
    </row>
    <row r="253" spans="1:5" ht="15">
      <c r="A253" s="142"/>
      <c r="B253" s="142"/>
      <c r="C253" s="142"/>
      <c r="D253" s="142"/>
      <c r="E253" s="142"/>
    </row>
    <row r="254" spans="1:5" ht="15">
      <c r="A254" s="142"/>
      <c r="B254" s="142"/>
      <c r="C254" s="142"/>
      <c r="D254" s="142"/>
      <c r="E254" s="142"/>
    </row>
    <row r="255" spans="1:5" ht="15">
      <c r="A255" s="142"/>
      <c r="B255" s="142"/>
      <c r="C255" s="142"/>
      <c r="D255" s="142"/>
      <c r="E255" s="142"/>
    </row>
    <row r="256" spans="1:5" ht="15">
      <c r="A256" s="142"/>
      <c r="B256" s="142"/>
      <c r="C256" s="142"/>
      <c r="D256" s="142"/>
      <c r="E256" s="142"/>
    </row>
    <row r="257" spans="1:5" ht="15">
      <c r="A257" s="142"/>
      <c r="B257" s="142"/>
      <c r="C257" s="142"/>
      <c r="D257" s="142"/>
      <c r="E257" s="142"/>
    </row>
    <row r="258" spans="1:5" ht="15">
      <c r="A258" s="142"/>
      <c r="B258" s="142"/>
      <c r="C258" s="142"/>
      <c r="D258" s="142"/>
      <c r="E258" s="142"/>
    </row>
    <row r="259" spans="1:5" ht="15">
      <c r="A259" s="142"/>
      <c r="B259" s="142"/>
      <c r="C259" s="142"/>
      <c r="D259" s="142"/>
      <c r="E259" s="142"/>
    </row>
    <row r="260" spans="1:5" ht="15">
      <c r="A260" s="142"/>
      <c r="B260" s="142"/>
      <c r="C260" s="142"/>
      <c r="D260" s="142"/>
      <c r="E260" s="142"/>
    </row>
    <row r="261" spans="1:5" ht="15">
      <c r="A261" s="142"/>
      <c r="B261" s="142"/>
      <c r="C261" s="142"/>
      <c r="D261" s="142"/>
      <c r="E261" s="142"/>
    </row>
    <row r="262" spans="1:5" ht="15">
      <c r="A262" s="142"/>
      <c r="B262" s="142"/>
      <c r="C262" s="142"/>
      <c r="D262" s="142"/>
      <c r="E262" s="142"/>
    </row>
    <row r="263" spans="1:5" ht="15">
      <c r="A263" s="142"/>
      <c r="B263" s="142"/>
      <c r="C263" s="142"/>
      <c r="D263" s="142"/>
      <c r="E263" s="142"/>
    </row>
    <row r="264" spans="1:5" ht="15">
      <c r="A264" s="142"/>
      <c r="B264" s="142"/>
      <c r="C264" s="142"/>
      <c r="D264" s="142"/>
      <c r="E264" s="142"/>
    </row>
    <row r="265" spans="1:5" ht="15">
      <c r="A265" s="142"/>
      <c r="B265" s="142"/>
      <c r="C265" s="142"/>
      <c r="D265" s="142"/>
      <c r="E265" s="142"/>
    </row>
    <row r="266" spans="1:5" ht="15">
      <c r="A266" s="142"/>
      <c r="B266" s="142"/>
      <c r="C266" s="142"/>
      <c r="D266" s="142"/>
      <c r="E266" s="142"/>
    </row>
    <row r="267" spans="1:5" ht="15">
      <c r="A267" s="142"/>
      <c r="B267" s="142"/>
      <c r="C267" s="142"/>
      <c r="D267" s="142"/>
      <c r="E267" s="142"/>
    </row>
    <row r="268" spans="1:5" ht="15">
      <c r="A268" s="142"/>
      <c r="B268" s="142"/>
      <c r="C268" s="142"/>
      <c r="D268" s="142"/>
      <c r="E268" s="142"/>
    </row>
    <row r="269" spans="1:5" ht="15">
      <c r="A269" s="142"/>
      <c r="B269" s="142"/>
      <c r="C269" s="142"/>
      <c r="D269" s="142"/>
      <c r="E269" s="142"/>
    </row>
    <row r="270" spans="1:5" ht="15">
      <c r="A270" s="142"/>
      <c r="B270" s="142"/>
      <c r="C270" s="142"/>
      <c r="D270" s="142"/>
      <c r="E270" s="142"/>
    </row>
    <row r="271" spans="1:5" ht="15">
      <c r="A271" s="142"/>
      <c r="B271" s="142"/>
      <c r="C271" s="142"/>
      <c r="D271" s="142"/>
      <c r="E271" s="142"/>
    </row>
    <row r="272" spans="1:5" ht="15">
      <c r="A272" s="142"/>
      <c r="B272" s="142"/>
      <c r="C272" s="142"/>
      <c r="D272" s="142"/>
      <c r="E272" s="142"/>
    </row>
    <row r="273" spans="1:5" ht="15">
      <c r="A273" s="142"/>
      <c r="B273" s="142"/>
      <c r="C273" s="142"/>
      <c r="D273" s="142"/>
      <c r="E273" s="142"/>
    </row>
    <row r="274" spans="1:5" ht="15">
      <c r="A274" s="142"/>
      <c r="B274" s="142"/>
      <c r="C274" s="142"/>
      <c r="D274" s="142"/>
      <c r="E274" s="142"/>
    </row>
    <row r="275" spans="1:5" ht="15">
      <c r="A275" s="142"/>
      <c r="B275" s="142"/>
      <c r="C275" s="142"/>
      <c r="D275" s="142"/>
      <c r="E275" s="142"/>
    </row>
    <row r="276" spans="1:5" ht="15">
      <c r="A276" s="142"/>
      <c r="B276" s="142"/>
      <c r="C276" s="142"/>
      <c r="D276" s="142"/>
      <c r="E276" s="142"/>
    </row>
    <row r="277" spans="1:5" ht="15">
      <c r="A277" s="142"/>
      <c r="B277" s="142"/>
      <c r="C277" s="142"/>
      <c r="D277" s="142"/>
      <c r="E277" s="142"/>
    </row>
    <row r="278" spans="1:5" ht="15">
      <c r="A278" s="142"/>
      <c r="B278" s="142"/>
      <c r="C278" s="142"/>
      <c r="D278" s="142"/>
      <c r="E278" s="142"/>
    </row>
    <row r="279" spans="1:5" ht="15">
      <c r="A279" s="142"/>
      <c r="B279" s="142"/>
      <c r="C279" s="142"/>
      <c r="D279" s="142"/>
      <c r="E279" s="142"/>
    </row>
    <row r="280" spans="1:5" ht="15">
      <c r="A280" s="142"/>
      <c r="B280" s="142"/>
      <c r="C280" s="142"/>
      <c r="D280" s="142"/>
      <c r="E280" s="142"/>
    </row>
    <row r="281" spans="1:5" ht="15">
      <c r="A281" s="142"/>
      <c r="B281" s="142"/>
      <c r="C281" s="142"/>
      <c r="D281" s="142"/>
      <c r="E281" s="142"/>
    </row>
    <row r="282" spans="1:5" ht="15">
      <c r="A282" s="142"/>
      <c r="B282" s="142"/>
      <c r="C282" s="142"/>
      <c r="D282" s="142"/>
      <c r="E282" s="142"/>
    </row>
    <row r="283" spans="1:5" ht="15">
      <c r="A283" s="142"/>
      <c r="B283" s="142"/>
      <c r="C283" s="142"/>
      <c r="D283" s="142"/>
      <c r="E283" s="142"/>
    </row>
    <row r="284" spans="1:5" ht="15">
      <c r="A284" s="142"/>
      <c r="B284" s="142"/>
      <c r="C284" s="142"/>
      <c r="D284" s="142"/>
      <c r="E284" s="142"/>
    </row>
    <row r="285" spans="1:5" ht="15">
      <c r="A285" s="142"/>
      <c r="B285" s="142"/>
      <c r="C285" s="142"/>
      <c r="D285" s="142"/>
      <c r="E285" s="142"/>
    </row>
    <row r="286" spans="1:5" ht="15">
      <c r="A286" s="142"/>
      <c r="B286" s="142"/>
      <c r="C286" s="142"/>
      <c r="D286" s="142"/>
      <c r="E286" s="142"/>
    </row>
    <row r="287" spans="1:5" ht="15">
      <c r="A287" s="142"/>
      <c r="B287" s="142"/>
      <c r="C287" s="142"/>
      <c r="D287" s="142"/>
      <c r="E287" s="142"/>
    </row>
    <row r="288" spans="1:5" ht="15">
      <c r="A288" s="142"/>
      <c r="B288" s="142"/>
      <c r="C288" s="142"/>
      <c r="D288" s="142"/>
      <c r="E288" s="142"/>
    </row>
    <row r="289" spans="1:5" ht="15">
      <c r="A289" s="142"/>
      <c r="B289" s="142"/>
      <c r="C289" s="142"/>
      <c r="D289" s="142"/>
      <c r="E289" s="142"/>
    </row>
    <row r="290" spans="1:5" ht="15">
      <c r="A290" s="142"/>
      <c r="B290" s="142"/>
      <c r="C290" s="142"/>
      <c r="D290" s="142"/>
      <c r="E290" s="142"/>
    </row>
    <row r="291" spans="1:5" ht="15">
      <c r="A291" s="142"/>
      <c r="B291" s="142"/>
      <c r="C291" s="142"/>
      <c r="D291" s="142"/>
      <c r="E291" s="142"/>
    </row>
    <row r="292" spans="1:5" ht="15">
      <c r="A292" s="142"/>
      <c r="B292" s="142"/>
      <c r="C292" s="142"/>
      <c r="D292" s="142"/>
      <c r="E292" s="142"/>
    </row>
    <row r="293" spans="1:5" ht="15">
      <c r="A293" s="142"/>
      <c r="B293" s="142"/>
      <c r="C293" s="142"/>
      <c r="D293" s="142"/>
      <c r="E293" s="142"/>
    </row>
    <row r="294" spans="1:5" ht="15">
      <c r="A294" s="142"/>
      <c r="B294" s="142"/>
      <c r="C294" s="142"/>
      <c r="D294" s="142"/>
      <c r="E294" s="142"/>
    </row>
    <row r="295" spans="1:5" ht="15">
      <c r="A295" s="142"/>
      <c r="B295" s="142"/>
      <c r="C295" s="142"/>
      <c r="D295" s="142"/>
      <c r="E295" s="142"/>
    </row>
    <row r="296" spans="1:5" ht="15">
      <c r="A296" s="142"/>
      <c r="B296" s="142"/>
      <c r="C296" s="142"/>
      <c r="D296" s="142"/>
      <c r="E296" s="142"/>
    </row>
    <row r="297" spans="1:5" ht="15">
      <c r="A297" s="142"/>
      <c r="B297" s="142"/>
      <c r="C297" s="142"/>
      <c r="D297" s="142"/>
      <c r="E297" s="142"/>
    </row>
    <row r="298" spans="1:5" ht="15">
      <c r="A298" s="142"/>
      <c r="B298" s="142"/>
      <c r="C298" s="142"/>
      <c r="D298" s="142"/>
      <c r="E298" s="142"/>
    </row>
    <row r="299" spans="1:5" ht="15">
      <c r="A299" s="142"/>
      <c r="B299" s="142"/>
      <c r="C299" s="142"/>
      <c r="D299" s="142"/>
      <c r="E299" s="142"/>
    </row>
    <row r="300" spans="1:5" ht="15">
      <c r="A300" s="142"/>
      <c r="B300" s="142"/>
      <c r="C300" s="142"/>
      <c r="D300" s="142"/>
      <c r="E300" s="142"/>
    </row>
    <row r="301" spans="1:5" ht="15">
      <c r="A301" s="142"/>
      <c r="B301" s="142"/>
      <c r="C301" s="142"/>
      <c r="D301" s="142"/>
      <c r="E301" s="142"/>
    </row>
    <row r="302" spans="1:5" ht="15">
      <c r="A302" s="142"/>
      <c r="B302" s="142"/>
      <c r="C302" s="142"/>
      <c r="D302" s="142"/>
      <c r="E302" s="142"/>
    </row>
    <row r="303" spans="1:5" ht="15">
      <c r="A303" s="142"/>
      <c r="B303" s="142"/>
      <c r="C303" s="142"/>
      <c r="D303" s="142"/>
      <c r="E303" s="142"/>
    </row>
    <row r="304" spans="1:5" ht="15">
      <c r="A304" s="142"/>
      <c r="B304" s="142"/>
      <c r="C304" s="142"/>
      <c r="D304" s="142"/>
      <c r="E304" s="142"/>
    </row>
    <row r="305" spans="1:5" ht="15">
      <c r="A305" s="142"/>
      <c r="B305" s="142"/>
      <c r="C305" s="142"/>
      <c r="D305" s="142"/>
      <c r="E305" s="142"/>
    </row>
    <row r="306" spans="1:5" ht="15">
      <c r="A306" s="142"/>
      <c r="B306" s="142"/>
      <c r="C306" s="142"/>
      <c r="D306" s="142"/>
      <c r="E306" s="142"/>
    </row>
    <row r="307" spans="1:5" ht="15">
      <c r="A307" s="142"/>
      <c r="B307" s="142"/>
      <c r="C307" s="142"/>
      <c r="D307" s="142"/>
      <c r="E307" s="142"/>
    </row>
    <row r="308" spans="1:5" ht="15">
      <c r="A308" s="142"/>
      <c r="B308" s="142"/>
      <c r="C308" s="142"/>
      <c r="D308" s="142"/>
      <c r="E308" s="142"/>
    </row>
    <row r="309" spans="1:5" ht="15">
      <c r="A309" s="142"/>
      <c r="B309" s="142"/>
      <c r="C309" s="142"/>
      <c r="D309" s="142"/>
      <c r="E309" s="142"/>
    </row>
    <row r="310" spans="1:5" ht="15">
      <c r="A310" s="142"/>
      <c r="B310" s="142"/>
      <c r="C310" s="142"/>
      <c r="D310" s="142"/>
      <c r="E310" s="142"/>
    </row>
    <row r="311" spans="1:5" ht="15">
      <c r="A311" s="142"/>
      <c r="B311" s="142"/>
      <c r="C311" s="142"/>
      <c r="D311" s="142"/>
      <c r="E311" s="142"/>
    </row>
    <row r="312" spans="1:5" ht="15">
      <c r="A312" s="142"/>
      <c r="B312" s="142"/>
      <c r="C312" s="142"/>
      <c r="D312" s="142"/>
      <c r="E312" s="142"/>
    </row>
    <row r="313" spans="1:5" ht="15">
      <c r="A313" s="142"/>
      <c r="B313" s="142"/>
      <c r="C313" s="142"/>
      <c r="D313" s="142"/>
      <c r="E313" s="142"/>
    </row>
    <row r="314" spans="1:5" ht="15">
      <c r="A314" s="142"/>
      <c r="B314" s="142"/>
      <c r="C314" s="142"/>
      <c r="D314" s="142"/>
      <c r="E314" s="142"/>
    </row>
    <row r="315" spans="1:5" ht="15">
      <c r="A315" s="142"/>
      <c r="B315" s="142"/>
      <c r="C315" s="142"/>
      <c r="D315" s="142"/>
      <c r="E315" s="142"/>
    </row>
    <row r="316" spans="1:5" ht="15">
      <c r="A316" s="142"/>
      <c r="B316" s="142"/>
      <c r="C316" s="142"/>
      <c r="D316" s="142"/>
      <c r="E316" s="142"/>
    </row>
    <row r="317" spans="1:5" ht="15">
      <c r="A317" s="142"/>
      <c r="B317" s="142"/>
      <c r="C317" s="142"/>
      <c r="D317" s="142"/>
      <c r="E317" s="142"/>
    </row>
    <row r="318" spans="1:5" ht="15">
      <c r="A318" s="142"/>
      <c r="B318" s="142"/>
      <c r="C318" s="142"/>
      <c r="D318" s="142"/>
      <c r="E318" s="142"/>
    </row>
    <row r="319" spans="1:5" ht="15">
      <c r="A319" s="142"/>
      <c r="B319" s="142"/>
      <c r="C319" s="142"/>
      <c r="D319" s="142"/>
      <c r="E319" s="142"/>
    </row>
    <row r="320" spans="1:5" ht="15">
      <c r="A320" s="142"/>
      <c r="B320" s="142"/>
      <c r="C320" s="142"/>
      <c r="D320" s="142"/>
      <c r="E320" s="142"/>
    </row>
    <row r="321" spans="1:5" ht="15">
      <c r="A321" s="142"/>
      <c r="B321" s="142"/>
      <c r="C321" s="142"/>
      <c r="D321" s="142"/>
      <c r="E321" s="142"/>
    </row>
    <row r="322" spans="1:5" ht="15">
      <c r="A322" s="142"/>
      <c r="B322" s="142"/>
      <c r="C322" s="142"/>
      <c r="D322" s="142"/>
      <c r="E322" s="142"/>
    </row>
    <row r="323" spans="1:5" ht="15">
      <c r="A323" s="142"/>
      <c r="B323" s="142"/>
      <c r="C323" s="142"/>
      <c r="D323" s="142"/>
      <c r="E323" s="142"/>
    </row>
    <row r="324" spans="1:5" ht="15">
      <c r="A324" s="142"/>
      <c r="B324" s="142"/>
      <c r="C324" s="142"/>
      <c r="D324" s="142"/>
      <c r="E324" s="142"/>
    </row>
    <row r="325" spans="1:5" ht="15">
      <c r="A325" s="142"/>
      <c r="B325" s="142"/>
      <c r="C325" s="142"/>
      <c r="D325" s="142"/>
      <c r="E325" s="142"/>
    </row>
    <row r="326" spans="1:5" ht="15">
      <c r="A326" s="142"/>
      <c r="B326" s="142"/>
      <c r="C326" s="142"/>
      <c r="D326" s="142"/>
      <c r="E326" s="142"/>
    </row>
    <row r="327" spans="1:5" ht="15">
      <c r="A327" s="142"/>
      <c r="B327" s="142"/>
      <c r="C327" s="142"/>
      <c r="D327" s="142"/>
      <c r="E327" s="142"/>
    </row>
    <row r="328" spans="1:5" ht="15">
      <c r="A328" s="142"/>
      <c r="B328" s="142"/>
      <c r="C328" s="142"/>
      <c r="D328" s="142"/>
      <c r="E328" s="142"/>
    </row>
    <row r="329" spans="1:5" ht="15">
      <c r="A329" s="142"/>
      <c r="B329" s="142"/>
      <c r="C329" s="142"/>
      <c r="D329" s="142"/>
      <c r="E329" s="142"/>
    </row>
    <row r="330" spans="1:5" ht="15">
      <c r="A330" s="142"/>
      <c r="B330" s="142"/>
      <c r="C330" s="142"/>
      <c r="D330" s="142"/>
      <c r="E330" s="142"/>
    </row>
    <row r="331" spans="1:5" ht="15">
      <c r="A331" s="142"/>
      <c r="B331" s="142"/>
      <c r="C331" s="142"/>
      <c r="D331" s="142"/>
      <c r="E331" s="142"/>
    </row>
    <row r="332" spans="1:5" ht="15">
      <c r="A332" s="142"/>
      <c r="B332" s="142"/>
      <c r="C332" s="142"/>
      <c r="D332" s="142"/>
      <c r="E332" s="142"/>
    </row>
    <row r="333" spans="1:5" ht="15">
      <c r="A333" s="142"/>
      <c r="B333" s="142"/>
      <c r="C333" s="142"/>
      <c r="D333" s="142"/>
      <c r="E333" s="142"/>
    </row>
    <row r="334" spans="1:5" ht="15">
      <c r="A334" s="142"/>
      <c r="B334" s="142"/>
      <c r="C334" s="142"/>
      <c r="D334" s="142"/>
      <c r="E334" s="142"/>
    </row>
    <row r="335" spans="1:5" ht="15">
      <c r="A335" s="142"/>
      <c r="B335" s="142"/>
      <c r="C335" s="142"/>
      <c r="D335" s="142"/>
      <c r="E335" s="142"/>
    </row>
    <row r="336" spans="1:5" ht="15">
      <c r="A336" s="142"/>
      <c r="B336" s="142"/>
      <c r="C336" s="142"/>
      <c r="D336" s="142"/>
      <c r="E336" s="142"/>
    </row>
    <row r="337" spans="1:5" ht="15">
      <c r="A337" s="142"/>
      <c r="B337" s="142"/>
      <c r="C337" s="142"/>
      <c r="D337" s="142"/>
      <c r="E337" s="142"/>
    </row>
    <row r="338" spans="1:5" ht="15">
      <c r="A338" s="142"/>
      <c r="B338" s="142"/>
      <c r="C338" s="142"/>
      <c r="D338" s="142"/>
      <c r="E338" s="142"/>
    </row>
    <row r="339" spans="1:5" ht="15">
      <c r="A339" s="142"/>
      <c r="B339" s="142"/>
      <c r="C339" s="142"/>
      <c r="D339" s="142"/>
      <c r="E339" s="142"/>
    </row>
    <row r="340" spans="1:5" ht="15">
      <c r="A340" s="142"/>
      <c r="B340" s="142"/>
      <c r="C340" s="142"/>
      <c r="D340" s="142"/>
      <c r="E340" s="142"/>
    </row>
    <row r="341" spans="1:5" ht="15">
      <c r="A341" s="142"/>
      <c r="B341" s="142"/>
      <c r="C341" s="142"/>
      <c r="D341" s="142"/>
      <c r="E341" s="142"/>
    </row>
    <row r="342" spans="1:5" ht="15">
      <c r="A342" s="142"/>
      <c r="B342" s="142"/>
      <c r="C342" s="142"/>
      <c r="D342" s="142"/>
      <c r="E342" s="142"/>
    </row>
    <row r="343" spans="1:5" ht="15">
      <c r="A343" s="142"/>
      <c r="B343" s="142"/>
      <c r="C343" s="142"/>
      <c r="D343" s="142"/>
      <c r="E343" s="142"/>
    </row>
    <row r="344" spans="1:5" ht="15">
      <c r="A344" s="142"/>
      <c r="B344" s="142"/>
      <c r="C344" s="142"/>
      <c r="D344" s="142"/>
      <c r="E344" s="142"/>
    </row>
    <row r="345" spans="1:5" ht="15">
      <c r="A345" s="142"/>
      <c r="B345" s="142"/>
      <c r="C345" s="142"/>
      <c r="D345" s="142"/>
      <c r="E345" s="142"/>
    </row>
    <row r="346" spans="1:5" ht="15">
      <c r="A346" s="142"/>
      <c r="B346" s="142"/>
      <c r="C346" s="142"/>
      <c r="D346" s="142"/>
      <c r="E346" s="142"/>
    </row>
    <row r="347" spans="1:5" ht="15">
      <c r="A347" s="142"/>
      <c r="B347" s="142"/>
      <c r="C347" s="142"/>
      <c r="D347" s="142"/>
      <c r="E347" s="142"/>
    </row>
    <row r="348" spans="1:5" ht="15">
      <c r="A348" s="142"/>
      <c r="B348" s="142"/>
      <c r="C348" s="142"/>
      <c r="D348" s="142"/>
      <c r="E348" s="142"/>
    </row>
    <row r="349" spans="1:5" ht="15">
      <c r="A349" s="142"/>
      <c r="B349" s="142"/>
      <c r="C349" s="142"/>
      <c r="D349" s="142"/>
      <c r="E349" s="142"/>
    </row>
    <row r="350" spans="1:5" ht="15">
      <c r="A350" s="142"/>
      <c r="B350" s="142"/>
      <c r="C350" s="142"/>
      <c r="D350" s="142"/>
      <c r="E350" s="142"/>
    </row>
    <row r="351" spans="1:5" ht="15">
      <c r="A351" s="142"/>
      <c r="B351" s="142"/>
      <c r="C351" s="142"/>
      <c r="D351" s="142"/>
      <c r="E351" s="142"/>
    </row>
    <row r="352" spans="1:5" ht="15">
      <c r="A352" s="142"/>
      <c r="B352" s="142"/>
      <c r="C352" s="142"/>
      <c r="D352" s="142"/>
      <c r="E352" s="142"/>
    </row>
    <row r="353" spans="1:5" ht="15">
      <c r="A353" s="142"/>
      <c r="B353" s="142"/>
      <c r="C353" s="142"/>
      <c r="D353" s="142"/>
      <c r="E353" s="142"/>
    </row>
    <row r="354" spans="1:5" ht="15">
      <c r="A354" s="142"/>
      <c r="B354" s="142"/>
      <c r="C354" s="142"/>
      <c r="D354" s="142"/>
      <c r="E354" s="142"/>
    </row>
    <row r="355" spans="1:5" ht="15">
      <c r="A355" s="142"/>
      <c r="B355" s="142"/>
      <c r="C355" s="142"/>
      <c r="D355" s="142"/>
      <c r="E355" s="142"/>
    </row>
    <row r="356" spans="1:5" ht="15">
      <c r="A356" s="142"/>
      <c r="B356" s="142"/>
      <c r="C356" s="142"/>
      <c r="D356" s="142"/>
      <c r="E356" s="142"/>
    </row>
    <row r="357" spans="1:5" ht="15">
      <c r="A357" s="142"/>
      <c r="B357" s="142"/>
      <c r="C357" s="142"/>
      <c r="D357" s="142"/>
      <c r="E357" s="142"/>
    </row>
    <row r="358" spans="1:5" ht="15">
      <c r="A358" s="142"/>
      <c r="B358" s="142"/>
      <c r="C358" s="142"/>
      <c r="D358" s="142"/>
      <c r="E358" s="142"/>
    </row>
    <row r="359" spans="1:5" ht="15">
      <c r="A359" s="142"/>
      <c r="B359" s="142"/>
      <c r="C359" s="142"/>
      <c r="D359" s="142"/>
      <c r="E359" s="142"/>
    </row>
    <row r="360" spans="1:5" ht="15">
      <c r="A360" s="142"/>
      <c r="B360" s="142"/>
      <c r="C360" s="142"/>
      <c r="D360" s="142"/>
      <c r="E360" s="142"/>
    </row>
    <row r="361" spans="1:5" ht="15">
      <c r="A361" s="142"/>
      <c r="B361" s="142"/>
      <c r="C361" s="142"/>
      <c r="D361" s="142"/>
      <c r="E361" s="142"/>
    </row>
    <row r="362" spans="1:5" ht="15">
      <c r="A362" s="142"/>
      <c r="B362" s="142"/>
      <c r="C362" s="142"/>
      <c r="D362" s="142"/>
      <c r="E362" s="142"/>
    </row>
    <row r="363" spans="1:5" ht="15">
      <c r="A363" s="142"/>
      <c r="B363" s="142"/>
      <c r="C363" s="142"/>
      <c r="D363" s="142"/>
      <c r="E363" s="142"/>
    </row>
    <row r="364" spans="1:5" ht="15">
      <c r="A364" s="142"/>
      <c r="B364" s="142"/>
      <c r="C364" s="142"/>
      <c r="D364" s="142"/>
      <c r="E364" s="142"/>
    </row>
    <row r="365" spans="1:5" ht="15">
      <c r="A365" s="142"/>
      <c r="B365" s="142"/>
      <c r="C365" s="142"/>
      <c r="D365" s="142"/>
      <c r="E365" s="142"/>
    </row>
    <row r="366" spans="1:5" ht="15">
      <c r="A366" s="142"/>
      <c r="B366" s="142"/>
      <c r="C366" s="142"/>
      <c r="D366" s="142"/>
      <c r="E366" s="142"/>
    </row>
    <row r="367" spans="1:5" ht="15">
      <c r="A367" s="142"/>
      <c r="B367" s="142"/>
      <c r="C367" s="142"/>
      <c r="D367" s="142"/>
      <c r="E367" s="142"/>
    </row>
    <row r="368" spans="1:5" ht="15">
      <c r="A368" s="142"/>
      <c r="B368" s="142"/>
      <c r="C368" s="142"/>
      <c r="D368" s="142"/>
      <c r="E368" s="142"/>
    </row>
    <row r="369" spans="1:5" ht="15">
      <c r="A369" s="142"/>
      <c r="B369" s="142"/>
      <c r="C369" s="142"/>
      <c r="D369" s="142"/>
      <c r="E369" s="142"/>
    </row>
    <row r="370" spans="1:5" ht="15">
      <c r="A370" s="142"/>
      <c r="B370" s="142"/>
      <c r="C370" s="142"/>
      <c r="D370" s="142"/>
      <c r="E370" s="142"/>
    </row>
    <row r="371" spans="1:5" ht="15">
      <c r="A371" s="142"/>
      <c r="B371" s="142"/>
      <c r="C371" s="142"/>
      <c r="D371" s="142"/>
      <c r="E371" s="142"/>
    </row>
    <row r="372" spans="1:5" ht="15">
      <c r="A372" s="142"/>
      <c r="B372" s="142"/>
      <c r="C372" s="142"/>
      <c r="D372" s="142"/>
      <c r="E372" s="142"/>
    </row>
    <row r="373" spans="1:5" ht="15">
      <c r="A373" s="142"/>
      <c r="B373" s="142"/>
      <c r="C373" s="142"/>
      <c r="D373" s="142"/>
      <c r="E373" s="142"/>
    </row>
    <row r="374" spans="1:5" ht="15">
      <c r="A374" s="142"/>
      <c r="B374" s="142"/>
      <c r="C374" s="142"/>
      <c r="D374" s="142"/>
      <c r="E374" s="142"/>
    </row>
    <row r="375" spans="1:5" ht="15">
      <c r="A375" s="142"/>
      <c r="B375" s="142"/>
      <c r="C375" s="142"/>
      <c r="D375" s="142"/>
      <c r="E375" s="142"/>
    </row>
    <row r="376" spans="1:5" ht="15">
      <c r="A376" s="142"/>
      <c r="B376" s="142"/>
      <c r="C376" s="142"/>
      <c r="D376" s="142"/>
      <c r="E376" s="142"/>
    </row>
    <row r="377" spans="1:5" ht="15">
      <c r="A377" s="142"/>
      <c r="B377" s="142"/>
      <c r="C377" s="142"/>
      <c r="D377" s="142"/>
      <c r="E377" s="142"/>
    </row>
    <row r="378" spans="1:5" ht="15">
      <c r="A378" s="142"/>
      <c r="B378" s="142"/>
      <c r="C378" s="142"/>
      <c r="D378" s="142"/>
      <c r="E378" s="142"/>
    </row>
    <row r="379" spans="1:5" ht="15">
      <c r="A379" s="142"/>
      <c r="B379" s="142"/>
      <c r="C379" s="142"/>
      <c r="D379" s="142"/>
      <c r="E379" s="142"/>
    </row>
    <row r="380" spans="1:5" ht="15">
      <c r="A380" s="142"/>
      <c r="B380" s="142"/>
      <c r="C380" s="142"/>
      <c r="D380" s="142"/>
      <c r="E380" s="142"/>
    </row>
    <row r="381" spans="1:5" ht="15">
      <c r="A381" s="142"/>
      <c r="B381" s="142"/>
      <c r="C381" s="142"/>
      <c r="D381" s="142"/>
      <c r="E381" s="142"/>
    </row>
    <row r="382" spans="1:5" ht="15">
      <c r="A382" s="142"/>
      <c r="B382" s="142"/>
      <c r="C382" s="142"/>
      <c r="D382" s="142"/>
      <c r="E382" s="142"/>
    </row>
    <row r="383" spans="1:5" ht="15">
      <c r="A383" s="142"/>
      <c r="B383" s="142"/>
      <c r="C383" s="142"/>
      <c r="D383" s="142"/>
      <c r="E383" s="142"/>
    </row>
    <row r="384" spans="1:5" ht="15">
      <c r="A384" s="142"/>
      <c r="B384" s="142"/>
      <c r="C384" s="142"/>
      <c r="D384" s="142"/>
      <c r="E384" s="142"/>
    </row>
    <row r="385" spans="1:5" ht="15">
      <c r="A385" s="142"/>
      <c r="B385" s="142"/>
      <c r="C385" s="142"/>
      <c r="D385" s="142"/>
      <c r="E385" s="142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Normunds Zunna</cp:lastModifiedBy>
  <cp:lastPrinted>2001-01-03T13:48:56Z</cp:lastPrinted>
  <dcterms:created xsi:type="dcterms:W3CDTF">2001-01-03T13:44:51Z</dcterms:created>
  <dcterms:modified xsi:type="dcterms:W3CDTF">2008-01-22T12:06:47Z</dcterms:modified>
  <cp:category/>
  <cp:version/>
  <cp:contentType/>
  <cp:contentStatus/>
</cp:coreProperties>
</file>