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alidz" sheetId="1" r:id="rId1"/>
    <sheet name="Vieglās" sheetId="2" r:id="rId2"/>
    <sheet name="tranz" sheetId="3" r:id="rId3"/>
    <sheet name="Vklases" sheetId="4" r:id="rId4"/>
    <sheet name="Vmod" sheetId="5" r:id="rId5"/>
    <sheet name="autobusi" sheetId="6" r:id="rId6"/>
    <sheet name="Kravas" sheetId="7" r:id="rId7"/>
    <sheet name="KRmod" sheetId="8" r:id="rId8"/>
    <sheet name="motocikli" sheetId="9" r:id="rId9"/>
  </sheets>
  <definedNames/>
  <calcPr fullCalcOnLoad="1"/>
</workbook>
</file>

<file path=xl/sharedStrings.xml><?xml version="1.0" encoding="utf-8"?>
<sst xmlns="http://schemas.openxmlformats.org/spreadsheetml/2006/main" count="1504" uniqueCount="812">
  <si>
    <t xml:space="preserve">CSDD REĢISTRĒTO 1999.G., 2000.G. UN 2001.G. </t>
  </si>
  <si>
    <t>IZLAIDUMA VIEGLO AUTOMOBIĻU SKAITS PA MARKĀM</t>
  </si>
  <si>
    <t>(PIRMĀ REĢISTRĀCIJA 2000.GADĀ UN 2001.GADĀ).</t>
  </si>
  <si>
    <t>- dati uz 31.12.2001.</t>
  </si>
  <si>
    <t>2000.g.</t>
  </si>
  <si>
    <t>2001.g.</t>
  </si>
  <si>
    <t>+/-</t>
  </si>
  <si>
    <t>kopā 2000.g.</t>
  </si>
  <si>
    <t>%_12</t>
  </si>
  <si>
    <t>VW</t>
  </si>
  <si>
    <t>OPEL</t>
  </si>
  <si>
    <t>TOYOTA</t>
  </si>
  <si>
    <t>RENAULT</t>
  </si>
  <si>
    <t>PEUGEOT</t>
  </si>
  <si>
    <t>MERCEDES</t>
  </si>
  <si>
    <t>CITROEN</t>
  </si>
  <si>
    <t>MAZDA</t>
  </si>
  <si>
    <t>HONDA</t>
  </si>
  <si>
    <t>FORD</t>
  </si>
  <si>
    <t>MITSUBISHI</t>
  </si>
  <si>
    <t>VOLVO</t>
  </si>
  <si>
    <t>CHRYSLER&amp;JEEP</t>
  </si>
  <si>
    <t>NISSAN</t>
  </si>
  <si>
    <t>VAZ</t>
  </si>
  <si>
    <t>BMW</t>
  </si>
  <si>
    <t>AUDI</t>
  </si>
  <si>
    <t>SUBARU</t>
  </si>
  <si>
    <t>SKODA</t>
  </si>
  <si>
    <t>LEXUS</t>
  </si>
  <si>
    <t>SUZUKI</t>
  </si>
  <si>
    <t>ALFA ROMEO</t>
  </si>
  <si>
    <t>HYUNDAI</t>
  </si>
  <si>
    <t>FIAT</t>
  </si>
  <si>
    <t>KIA</t>
  </si>
  <si>
    <t>SAAB</t>
  </si>
  <si>
    <t>JAGUAR</t>
  </si>
  <si>
    <t>SEAT</t>
  </si>
  <si>
    <t>DAEWOO</t>
  </si>
  <si>
    <t>PORSCHE</t>
  </si>
  <si>
    <t>DAIHATSU</t>
  </si>
  <si>
    <t>LAND ROVER</t>
  </si>
  <si>
    <t>UAZ</t>
  </si>
  <si>
    <t>CHEVROLET</t>
  </si>
  <si>
    <t>CADILLAC</t>
  </si>
  <si>
    <t>DODGE</t>
  </si>
  <si>
    <t>PONTIAC</t>
  </si>
  <si>
    <t>BENTLEY</t>
  </si>
  <si>
    <t>GAZ</t>
  </si>
  <si>
    <t>GMC</t>
  </si>
  <si>
    <t>INFINITI</t>
  </si>
  <si>
    <t>ISUZU</t>
  </si>
  <si>
    <t>LINCOLN</t>
  </si>
  <si>
    <t>RANGE ROVER</t>
  </si>
  <si>
    <t>SSANG YOUNG</t>
  </si>
  <si>
    <t>ACURA</t>
  </si>
  <si>
    <t>BUICK</t>
  </si>
  <si>
    <t>FERRARI</t>
  </si>
  <si>
    <t>MASERATI</t>
  </si>
  <si>
    <t>MERCURY</t>
  </si>
  <si>
    <t>MINI</t>
  </si>
  <si>
    <t>MORGAN</t>
  </si>
  <si>
    <t>OLDSMOBILE</t>
  </si>
  <si>
    <t>LANCIA</t>
  </si>
  <si>
    <t>MCC</t>
  </si>
  <si>
    <t>MOSKVICH</t>
  </si>
  <si>
    <t>PLYMOUTH</t>
  </si>
  <si>
    <t>ROVER</t>
  </si>
  <si>
    <t>CSDD REĢISTRĒTO 2000. UN 2001.GADA</t>
  </si>
  <si>
    <t>IZLAIDUMA AUTOBUSU SKAITS</t>
  </si>
  <si>
    <t>PA MARKĀM (PIRMĀ REĢISTRĀCIJA 2001.GADĀ).</t>
  </si>
  <si>
    <t>NR.</t>
  </si>
  <si>
    <t>MARKA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</si>
  <si>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</si>
  <si>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</si>
  <si>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</si>
  <si>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</si>
  <si>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</si>
  <si>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</si>
  <si>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</si>
  <si>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</si>
  <si>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</si>
  <si>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</si>
  <si>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</si>
  <si>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</si>
  <si>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SOLARIS</t>
  </si>
  <si>
    <t>IKARUS</t>
  </si>
  <si>
    <t>SETRA</t>
  </si>
  <si>
    <t>AUTOSAN</t>
  </si>
  <si>
    <t>IVECO</t>
  </si>
  <si>
    <t>KAROSA</t>
  </si>
  <si>
    <t>PAZ</t>
  </si>
  <si>
    <t>SCANIA</t>
  </si>
  <si>
    <t>IZLAIDUMA KRAVAS AUTOMOBIĻU SKAITS</t>
  </si>
  <si>
    <t xml:space="preserve">  MARKA</t>
  </si>
  <si>
    <t>29.02.</t>
  </si>
  <si>
    <t>MAZ</t>
  </si>
  <si>
    <t>MAN</t>
  </si>
  <si>
    <t>ZIL</t>
  </si>
  <si>
    <t>DAF</t>
  </si>
  <si>
    <t>KAMAZ</t>
  </si>
  <si>
    <t>TATRA</t>
  </si>
  <si>
    <t>- virs 16 tonnām</t>
  </si>
  <si>
    <t>- no 12 līdz 16 tonnām</t>
  </si>
  <si>
    <t>- no 7,5 līdz 12 tonnām</t>
  </si>
  <si>
    <t>- no 3,5 līdz 7,5 tonnām</t>
  </si>
  <si>
    <t xml:space="preserve">MERCEDES </t>
  </si>
  <si>
    <t>-  līdz 3,5 tonnām</t>
  </si>
  <si>
    <t>IZLAIDUMA MOTOCIKLU UN TRICIKLU SKAITS</t>
  </si>
  <si>
    <t>KAWASAKI</t>
  </si>
  <si>
    <t>YAMAHA</t>
  </si>
  <si>
    <t>POLARIS</t>
  </si>
  <si>
    <t>BOMBARDIER</t>
  </si>
  <si>
    <t>KTM</t>
  </si>
  <si>
    <t>KYMCO</t>
  </si>
  <si>
    <t>BOOM</t>
  </si>
  <si>
    <t>CAGIVA</t>
  </si>
  <si>
    <t>DUCATI</t>
  </si>
  <si>
    <t>MV AUGUSTA</t>
  </si>
  <si>
    <t>CSDD REĢISTRĒTO 2000. UN 2001.GADA IZLAIDUMA</t>
  </si>
  <si>
    <t>VIEGLO AUTOMOBIĻU SKAITS PA MARKĀM</t>
  </si>
  <si>
    <t>(PIRMĀ REĢISTRĀCIJA 2001.GADĀ)</t>
  </si>
  <si>
    <t>ŠKODA</t>
  </si>
  <si>
    <t>SSANG YONG</t>
  </si>
  <si>
    <t>paliek</t>
  </si>
  <si>
    <t>tranzīts</t>
  </si>
  <si>
    <t>%</t>
  </si>
  <si>
    <t>Latvijā</t>
  </si>
  <si>
    <t>reģistrējuši</t>
  </si>
  <si>
    <t>aiziet</t>
  </si>
  <si>
    <t>KRAVAS</t>
  </si>
  <si>
    <t>2000. UN 2001.GADA IZLAIDUMA</t>
  </si>
  <si>
    <t>PIRMĀ REĢISTRĀCIJA 2001.GADĀ.</t>
  </si>
  <si>
    <t>MARKA, MODELIS</t>
  </si>
  <si>
    <t>SKAITS</t>
  </si>
  <si>
    <t>VOLVO FH12</t>
  </si>
  <si>
    <t>MAZ 5551</t>
  </si>
  <si>
    <t>VOLVO FL6</t>
  </si>
  <si>
    <t>MAZ 551605</t>
  </si>
  <si>
    <t>VOLVO FM12</t>
  </si>
  <si>
    <t>MAZ 437040</t>
  </si>
  <si>
    <t>VOLVO FM7</t>
  </si>
  <si>
    <t>MAZ 4370</t>
  </si>
  <si>
    <t>VOLVO FH16</t>
  </si>
  <si>
    <t>MAZ 5432</t>
  </si>
  <si>
    <t>MAZ 5440</t>
  </si>
  <si>
    <t>MAZ 5516</t>
  </si>
  <si>
    <t>MAZ 5336</t>
  </si>
  <si>
    <t>RENAULT MASTER</t>
  </si>
  <si>
    <t>MAZ 5337</t>
  </si>
  <si>
    <t>RENAULT KANGOO EXPRESS</t>
  </si>
  <si>
    <t>MAZ 543205</t>
  </si>
  <si>
    <t>RENAULT MASCOTT 130.65</t>
  </si>
  <si>
    <t>MAZ 555102</t>
  </si>
  <si>
    <t>RENAULT MASCOTT</t>
  </si>
  <si>
    <t>MAZ 6303</t>
  </si>
  <si>
    <t>RENAULT CLIO</t>
  </si>
  <si>
    <t>MAZ 533602</t>
  </si>
  <si>
    <t>RENAULT MASCOTT 110</t>
  </si>
  <si>
    <t>MAZ 544008</t>
  </si>
  <si>
    <t>RENAULT KANGOO</t>
  </si>
  <si>
    <t>MAZ 55514</t>
  </si>
  <si>
    <t>RENAULT MIDLUM</t>
  </si>
  <si>
    <t>MAZ 63038</t>
  </si>
  <si>
    <t>RENAULT MAGNUM</t>
  </si>
  <si>
    <t>MAZ 6422</t>
  </si>
  <si>
    <t>RENAULT PREMIUM</t>
  </si>
  <si>
    <t>RENAULT PREMIUM HR420</t>
  </si>
  <si>
    <t>RENAULT TRAFIC</t>
  </si>
  <si>
    <t>RENAULT M150</t>
  </si>
  <si>
    <t>VW CADDY</t>
  </si>
  <si>
    <t>RENAULT MIDLUM 250.16</t>
  </si>
  <si>
    <t>VW TRANSPORTER</t>
  </si>
  <si>
    <t>VW LT35</t>
  </si>
  <si>
    <t>VW LT46</t>
  </si>
  <si>
    <t>VW LT28</t>
  </si>
  <si>
    <t>SCANIA 124</t>
  </si>
  <si>
    <t>SCANIA 114</t>
  </si>
  <si>
    <t>SCANIA 94</t>
  </si>
  <si>
    <t>SCANIA 164</t>
  </si>
  <si>
    <t>FIAT DUCATO</t>
  </si>
  <si>
    <t>SCANIA 144</t>
  </si>
  <si>
    <t>FIAT DOBLO</t>
  </si>
  <si>
    <t>SCANIA 142</t>
  </si>
  <si>
    <t>OPEL COMBO</t>
  </si>
  <si>
    <t>MERCEDES BENZ ACTROS 1835</t>
  </si>
  <si>
    <t>OPEL ASTRA</t>
  </si>
  <si>
    <t>MERCEDES BENZ ACTROS 1840</t>
  </si>
  <si>
    <t>OPEL CORSA</t>
  </si>
  <si>
    <t>MERCEDES BENZ VITO 108</t>
  </si>
  <si>
    <t>OPEL MOVANO</t>
  </si>
  <si>
    <t>MERCEDES BENZ SPRINTER 313</t>
  </si>
  <si>
    <t>MERCEDES BENZ SPRINTER 308</t>
  </si>
  <si>
    <t>MERCEDES BENZ SPRINTER 311</t>
  </si>
  <si>
    <t>MERCEDES BENZ ATEGO 1017</t>
  </si>
  <si>
    <t>PEUGEOT BOXER</t>
  </si>
  <si>
    <t>MERCEDES BENZ ATEGO 812</t>
  </si>
  <si>
    <t>PEUGEOT PARTNER</t>
  </si>
  <si>
    <t>MERCEDES BENZ ATEGO 712</t>
  </si>
  <si>
    <t>PEUGEOT EXPERT</t>
  </si>
  <si>
    <t>MERCEDES BENZ SPRINTER 208</t>
  </si>
  <si>
    <t>MERCEDES BENZ VITO 112</t>
  </si>
  <si>
    <t>MERCEDES BENZ 1823</t>
  </si>
  <si>
    <t>MERCEDES BENZ ACTROS 1843</t>
  </si>
  <si>
    <t>CITROEN BERLINGO</t>
  </si>
  <si>
    <t>MERCEDES BENZ SPRINTER 408</t>
  </si>
  <si>
    <t>CITROEN JUMPER</t>
  </si>
  <si>
    <t>MERCEDES BENZ SPRINTER 413</t>
  </si>
  <si>
    <t>CITROEN JUMPY</t>
  </si>
  <si>
    <t>MERCEDES BENZ SPRINTER 616</t>
  </si>
  <si>
    <t>MERCEDES BENZ 1831</t>
  </si>
  <si>
    <t>MERCEDES BENZ 1857</t>
  </si>
  <si>
    <t>MERCEDES BENZ 614</t>
  </si>
  <si>
    <t>IVECO MP440 E43</t>
  </si>
  <si>
    <t>MERCEDES BENZ 815</t>
  </si>
  <si>
    <t>IVECO LD260 E43</t>
  </si>
  <si>
    <t>MERCEDES BENZ SPRINTER 211</t>
  </si>
  <si>
    <t>IVECO DAILY 50</t>
  </si>
  <si>
    <t>MERCEDES BENZ SPRINTER 316</t>
  </si>
  <si>
    <t>IVECO DAILY 65C</t>
  </si>
  <si>
    <t>MERCEDES BENZ SPRINTER 411</t>
  </si>
  <si>
    <t>IVECO 35C 13</t>
  </si>
  <si>
    <t>MERCEDES BENZ UNIMOG U 1400</t>
  </si>
  <si>
    <t>IVECO 35S 11</t>
  </si>
  <si>
    <t>MERCEDES BENZ UNIMOG U 1600</t>
  </si>
  <si>
    <t>IVECO 440</t>
  </si>
  <si>
    <t>MERCEDES BENZ VARIO 612</t>
  </si>
  <si>
    <t>IVECO 50C 11</t>
  </si>
  <si>
    <t>IVECO DAILY 35</t>
  </si>
  <si>
    <t>IVECO 100 E21</t>
  </si>
  <si>
    <t>IVECO 35 9</t>
  </si>
  <si>
    <t>DAF 95 380</t>
  </si>
  <si>
    <t>IVECO 35C 11</t>
  </si>
  <si>
    <t>DAF 95XF</t>
  </si>
  <si>
    <t>IVECO 50C 13</t>
  </si>
  <si>
    <t>GAZ 3307</t>
  </si>
  <si>
    <t>FORD TRANSIT</t>
  </si>
  <si>
    <t>GAZ 2705</t>
  </si>
  <si>
    <t>FORD RANGER</t>
  </si>
  <si>
    <t>GAZ 3302</t>
  </si>
  <si>
    <t>FORD COURIER</t>
  </si>
  <si>
    <t>GAZ 3308</t>
  </si>
  <si>
    <t>FORD F350</t>
  </si>
  <si>
    <t>GAZ 33023</t>
  </si>
  <si>
    <t>GAZ 2752</t>
  </si>
  <si>
    <t>GAZ 33073</t>
  </si>
  <si>
    <t>GAZ 27057</t>
  </si>
  <si>
    <t>MITSUBISHI L200</t>
  </si>
  <si>
    <t>GAZ 2707</t>
  </si>
  <si>
    <t>MITSUBISHI FE 659</t>
  </si>
  <si>
    <t>GAZ 33021</t>
  </si>
  <si>
    <t>MITSUBISHI L400</t>
  </si>
  <si>
    <t>GAZ 3507</t>
  </si>
  <si>
    <t>TOYOTA HILUX</t>
  </si>
  <si>
    <t>KAMAZ 53215</t>
  </si>
  <si>
    <t>TOYOTA HIACE</t>
  </si>
  <si>
    <t>KAMAZ 65115</t>
  </si>
  <si>
    <t>KAMAZ 53229</t>
  </si>
  <si>
    <t>ZIL 433102</t>
  </si>
  <si>
    <t>ZIL 131</t>
  </si>
  <si>
    <t>MAN 19 414</t>
  </si>
  <si>
    <t>ZIL 433202</t>
  </si>
  <si>
    <t>MAN 18 285</t>
  </si>
  <si>
    <t>ZIL 433362</t>
  </si>
  <si>
    <t>MAN 26 410</t>
  </si>
  <si>
    <t>ZIL 431412</t>
  </si>
  <si>
    <t>MAN 27 414</t>
  </si>
  <si>
    <t>ZIL 45065</t>
  </si>
  <si>
    <t>MAN 10 224</t>
  </si>
  <si>
    <t>ZIL 5301</t>
  </si>
  <si>
    <t>MAN 18 362</t>
  </si>
  <si>
    <t>ZIL 433100</t>
  </si>
  <si>
    <t>MAN 18 410</t>
  </si>
  <si>
    <t>MAN 18 413</t>
  </si>
  <si>
    <t>MAN 19 314</t>
  </si>
  <si>
    <t>MAN 14 163</t>
  </si>
  <si>
    <t>NISSAN DOUBLE CAB</t>
  </si>
  <si>
    <t>MAN 26 363</t>
  </si>
  <si>
    <t>NISSAN KING CAB</t>
  </si>
  <si>
    <t>MAN 8 113</t>
  </si>
  <si>
    <t>NISSAN PATROL</t>
  </si>
  <si>
    <t>mazā</t>
  </si>
  <si>
    <t>kompaktklase</t>
  </si>
  <si>
    <t>vidējā</t>
  </si>
  <si>
    <t>lielā</t>
  </si>
  <si>
    <t>luksus</t>
  </si>
  <si>
    <t>apvidus</t>
  </si>
  <si>
    <t>MPV</t>
  </si>
  <si>
    <t>LCV</t>
  </si>
  <si>
    <t>minibusi</t>
  </si>
  <si>
    <t>sporta</t>
  </si>
  <si>
    <t>ASTRA</t>
  </si>
  <si>
    <t>AVENSIS</t>
  </si>
  <si>
    <t>E klase</t>
  </si>
  <si>
    <t>S klase</t>
  </si>
  <si>
    <t>LAND CRUISER</t>
  </si>
  <si>
    <t>MEGANE SCENIC</t>
  </si>
  <si>
    <t>BERLINGO</t>
  </si>
  <si>
    <t>VITO</t>
  </si>
  <si>
    <t>CLK</t>
  </si>
  <si>
    <t>POLO</t>
  </si>
  <si>
    <t>FOCUS</t>
  </si>
  <si>
    <t>PASSAT</t>
  </si>
  <si>
    <t>V70/S70/C70</t>
  </si>
  <si>
    <t>7 sērija</t>
  </si>
  <si>
    <t>NIVA</t>
  </si>
  <si>
    <t>ZAFIRA</t>
  </si>
  <si>
    <t>KANGOO</t>
  </si>
  <si>
    <t>TRANSIT</t>
  </si>
  <si>
    <t>SLK</t>
  </si>
  <si>
    <t>CLIO</t>
  </si>
  <si>
    <t>S80</t>
  </si>
  <si>
    <t>CL</t>
  </si>
  <si>
    <t>PAJERO</t>
  </si>
  <si>
    <t>SHARAN</t>
  </si>
  <si>
    <t>PARTNER</t>
  </si>
  <si>
    <t>MASTER</t>
  </si>
  <si>
    <t>BOXSTER</t>
  </si>
  <si>
    <t>YARIS</t>
  </si>
  <si>
    <t>BORA</t>
  </si>
  <si>
    <t>LAGUNA</t>
  </si>
  <si>
    <t>OMEGA</t>
  </si>
  <si>
    <t>LS</t>
  </si>
  <si>
    <t>RAV4</t>
  </si>
  <si>
    <t>XSARA PICASSO</t>
  </si>
  <si>
    <t>CADDY</t>
  </si>
  <si>
    <t>TRANSPORTER</t>
  </si>
  <si>
    <t>TT</t>
  </si>
  <si>
    <t>FABIA</t>
  </si>
  <si>
    <t>XSARA</t>
  </si>
  <si>
    <t>CHRYSLER</t>
  </si>
  <si>
    <t>300M</t>
  </si>
  <si>
    <t>A8 / S8</t>
  </si>
  <si>
    <t>CRV</t>
  </si>
  <si>
    <t>COMBO</t>
  </si>
  <si>
    <t>V</t>
  </si>
  <si>
    <t>911 CARRERA</t>
  </si>
  <si>
    <t>PUNTO</t>
  </si>
  <si>
    <t>CIVIC</t>
  </si>
  <si>
    <t>LEGACY</t>
  </si>
  <si>
    <t>A6 /S6</t>
  </si>
  <si>
    <t>LEGEND</t>
  </si>
  <si>
    <t>X5</t>
  </si>
  <si>
    <t>VOYAGER</t>
  </si>
  <si>
    <t>EXPERT</t>
  </si>
  <si>
    <t>JUMPER</t>
  </si>
  <si>
    <t>MX-5</t>
  </si>
  <si>
    <t>CORSA</t>
  </si>
  <si>
    <t>GOLF</t>
  </si>
  <si>
    <t>MONDEO</t>
  </si>
  <si>
    <t>GALANT</t>
  </si>
  <si>
    <t>ARNAGE</t>
  </si>
  <si>
    <t>G klase</t>
  </si>
  <si>
    <t>PREVIA</t>
  </si>
  <si>
    <t>INCA</t>
  </si>
  <si>
    <t>HIACE</t>
  </si>
  <si>
    <t>CELICA</t>
  </si>
  <si>
    <t>RIO</t>
  </si>
  <si>
    <t>MEGANE</t>
  </si>
  <si>
    <t>C klase</t>
  </si>
  <si>
    <t>C5</t>
  </si>
  <si>
    <t>SEVILLE STS</t>
  </si>
  <si>
    <t>ML</t>
  </si>
  <si>
    <t>GRAND VOYAGER</t>
  </si>
  <si>
    <t>BOXER</t>
  </si>
  <si>
    <t>COUPE</t>
  </si>
  <si>
    <t>A2</t>
  </si>
  <si>
    <t>COROLLA</t>
  </si>
  <si>
    <t>S40/V40</t>
  </si>
  <si>
    <t>SEBRING</t>
  </si>
  <si>
    <t>SL</t>
  </si>
  <si>
    <t>PATROL</t>
  </si>
  <si>
    <t>SPACE WAGON</t>
  </si>
  <si>
    <t>LT35</t>
  </si>
  <si>
    <t>MATIZ</t>
  </si>
  <si>
    <t>ALMERA</t>
  </si>
  <si>
    <t>3 sērija</t>
  </si>
  <si>
    <t>5 sērija</t>
  </si>
  <si>
    <t>Z8</t>
  </si>
  <si>
    <t>RX</t>
  </si>
  <si>
    <t>ESPACE</t>
  </si>
  <si>
    <t>DUCATO</t>
  </si>
  <si>
    <t>S2000</t>
  </si>
  <si>
    <t>YRV</t>
  </si>
  <si>
    <t>S60</t>
  </si>
  <si>
    <t>MAXIMA</t>
  </si>
  <si>
    <t>J30</t>
  </si>
  <si>
    <t>TERRANO</t>
  </si>
  <si>
    <t>PREMACY</t>
  </si>
  <si>
    <t>RS4</t>
  </si>
  <si>
    <t>SAXO</t>
  </si>
  <si>
    <t>NEON</t>
  </si>
  <si>
    <t>XEDOS 9</t>
  </si>
  <si>
    <t>DAIMLER SUPER V8</t>
  </si>
  <si>
    <t>GRAND VITARA</t>
  </si>
  <si>
    <t>SPACE STAR</t>
  </si>
  <si>
    <t>STARCRAFT</t>
  </si>
  <si>
    <t>CORVETTE</t>
  </si>
  <si>
    <t>IBIZA</t>
  </si>
  <si>
    <t>IMPREZA</t>
  </si>
  <si>
    <t>VECTRA</t>
  </si>
  <si>
    <t>9 5</t>
  </si>
  <si>
    <t>SOVEREIGN</t>
  </si>
  <si>
    <t>HRV</t>
  </si>
  <si>
    <t>JUMPY</t>
  </si>
  <si>
    <t>ALTO</t>
  </si>
  <si>
    <t>A klase</t>
  </si>
  <si>
    <t>ACCORD</t>
  </si>
  <si>
    <t>ALLROAD</t>
  </si>
  <si>
    <t>ALMERA TINO</t>
  </si>
  <si>
    <t>MUSTANG</t>
  </si>
  <si>
    <t>CORDOBA</t>
  </si>
  <si>
    <t>BALENO</t>
  </si>
  <si>
    <t>A4</t>
  </si>
  <si>
    <t>S TYPE</t>
  </si>
  <si>
    <t>SANTA FE</t>
  </si>
  <si>
    <t>STREAM</t>
  </si>
  <si>
    <t>SPRINTER</t>
  </si>
  <si>
    <t>SC</t>
  </si>
  <si>
    <t>FELICIA</t>
  </si>
  <si>
    <t>OCTAVIA</t>
  </si>
  <si>
    <t>GS</t>
  </si>
  <si>
    <t>JEEP</t>
  </si>
  <si>
    <t>GRAND CHEROKEE</t>
  </si>
  <si>
    <t>GALAXY</t>
  </si>
  <si>
    <t>CALIFORNIA</t>
  </si>
  <si>
    <t>3200 GT</t>
  </si>
  <si>
    <t>THALIA</t>
  </si>
  <si>
    <t>CAMRY</t>
  </si>
  <si>
    <t>PAJERO SPORT</t>
  </si>
  <si>
    <t>LIANA</t>
  </si>
  <si>
    <t>PLUS 8</t>
  </si>
  <si>
    <t>LUPO</t>
  </si>
  <si>
    <t>A3</t>
  </si>
  <si>
    <t>IS</t>
  </si>
  <si>
    <t>SONATA</t>
  </si>
  <si>
    <t>FORESTER</t>
  </si>
  <si>
    <t>CARAVELLE</t>
  </si>
  <si>
    <t>FIREBIRD</t>
  </si>
  <si>
    <t>PALIO</t>
  </si>
  <si>
    <t>CARISMA</t>
  </si>
  <si>
    <t>CHEROKEE</t>
  </si>
  <si>
    <t>H1</t>
  </si>
  <si>
    <t>TRANS AM</t>
  </si>
  <si>
    <t>SEICENTO</t>
  </si>
  <si>
    <t>PRIMERA</t>
  </si>
  <si>
    <t>M5</t>
  </si>
  <si>
    <t>SPORTAGE</t>
  </si>
  <si>
    <t>AVENSIS VERSO</t>
  </si>
  <si>
    <t>MEGANE CABRIOLET</t>
  </si>
  <si>
    <t>KA</t>
  </si>
  <si>
    <t>LANCER</t>
  </si>
  <si>
    <t>PT CRUISER</t>
  </si>
  <si>
    <t>TAURUS</t>
  </si>
  <si>
    <t>TRIBUTE</t>
  </si>
  <si>
    <t>DOBLO</t>
  </si>
  <si>
    <t>MEGANE COUPE</t>
  </si>
  <si>
    <t>FIESTA</t>
  </si>
  <si>
    <t>TOLEDO</t>
  </si>
  <si>
    <t>ELDORADO</t>
  </si>
  <si>
    <t>PAJERO PININ</t>
  </si>
  <si>
    <t>EVASION</t>
  </si>
  <si>
    <t>MR 2</t>
  </si>
  <si>
    <t>COOPER</t>
  </si>
  <si>
    <t>SHUMA</t>
  </si>
  <si>
    <t>X TYPE</t>
  </si>
  <si>
    <t>INTREPID</t>
  </si>
  <si>
    <t>FREELANDER</t>
  </si>
  <si>
    <t>CARNIVAL</t>
  </si>
  <si>
    <t>COLT</t>
  </si>
  <si>
    <t>9 3</t>
  </si>
  <si>
    <t>JIMNY</t>
  </si>
  <si>
    <t>JOICE</t>
  </si>
  <si>
    <t>TWINGO</t>
  </si>
  <si>
    <t>NEW BEETLE</t>
  </si>
  <si>
    <t>MAREA</t>
  </si>
  <si>
    <t>STRATUS</t>
  </si>
  <si>
    <t>PICNIC</t>
  </si>
  <si>
    <t>LEON</t>
  </si>
  <si>
    <t>NUBIRA</t>
  </si>
  <si>
    <t>CLARUS</t>
  </si>
  <si>
    <t>KORANDO</t>
  </si>
  <si>
    <t>MULTIPLA</t>
  </si>
  <si>
    <t>ESCORT</t>
  </si>
  <si>
    <t>M3</t>
  </si>
  <si>
    <t>TERRACAN</t>
  </si>
  <si>
    <t>TOWN&amp;COUNTRY</t>
  </si>
  <si>
    <t>ELANTRA</t>
  </si>
  <si>
    <t>SABLE WAGON</t>
  </si>
  <si>
    <t>SEQUOIA</t>
  </si>
  <si>
    <t>CARAVAN</t>
  </si>
  <si>
    <t>INTRIGUE</t>
  </si>
  <si>
    <t>TAHOE</t>
  </si>
  <si>
    <t>TRAJET</t>
  </si>
  <si>
    <t>GRAND PRIX</t>
  </si>
  <si>
    <t>MUSSO</t>
  </si>
  <si>
    <t>SPACE GEAR</t>
  </si>
  <si>
    <t>BRAVA</t>
  </si>
  <si>
    <t>EXPLORER</t>
  </si>
  <si>
    <t>VANETTE</t>
  </si>
  <si>
    <t>BRAVO</t>
  </si>
  <si>
    <t>TROOPER</t>
  </si>
  <si>
    <t>MULTIVAN</t>
  </si>
  <si>
    <t>INTEGRA</t>
  </si>
  <si>
    <t>WRANGLER</t>
  </si>
  <si>
    <t>CARENS</t>
  </si>
  <si>
    <t>DISCOVERY</t>
  </si>
  <si>
    <t>SEPHIA</t>
  </si>
  <si>
    <t>VOGUE SE</t>
  </si>
  <si>
    <t>SUNNY</t>
  </si>
  <si>
    <t>MDX</t>
  </si>
  <si>
    <t>RENDEZVOUS</t>
  </si>
  <si>
    <t>ESCALADE</t>
  </si>
  <si>
    <t>BLAZER</t>
  </si>
  <si>
    <t>YUKON</t>
  </si>
  <si>
    <t>ENVOY</t>
  </si>
  <si>
    <t>Q45</t>
  </si>
  <si>
    <t>NAVIGATOR</t>
  </si>
  <si>
    <t>VIEGLĀS</t>
  </si>
  <si>
    <t>AUDI A4</t>
  </si>
  <si>
    <t>FORD FOCUS</t>
  </si>
  <si>
    <t>AUDI A6</t>
  </si>
  <si>
    <t>FORD MONDEO</t>
  </si>
  <si>
    <t>AUDI ALLROAD</t>
  </si>
  <si>
    <t>AUDI A3</t>
  </si>
  <si>
    <t>FORD GALAXY</t>
  </si>
  <si>
    <t>AUDI A2</t>
  </si>
  <si>
    <t>FORD ESCORT</t>
  </si>
  <si>
    <t>AUDI TT</t>
  </si>
  <si>
    <t>FORD EXPLORER</t>
  </si>
  <si>
    <t>AUDI A8</t>
  </si>
  <si>
    <t>FORD TAURUS</t>
  </si>
  <si>
    <t>AUDI A6 AVANT</t>
  </si>
  <si>
    <t>FORD FIESTA</t>
  </si>
  <si>
    <t>AUDI A4 AVANT</t>
  </si>
  <si>
    <t>FORD KA</t>
  </si>
  <si>
    <t>AUDI A8L</t>
  </si>
  <si>
    <t>FORD MUSTANG</t>
  </si>
  <si>
    <t>AUDI S6</t>
  </si>
  <si>
    <t>AUDI RS4</t>
  </si>
  <si>
    <t>AUDI S8</t>
  </si>
  <si>
    <t>HONDA CIVIC</t>
  </si>
  <si>
    <t>HONDA CRV</t>
  </si>
  <si>
    <t>HONDA ACCORD</t>
  </si>
  <si>
    <t>MAZDA 626</t>
  </si>
  <si>
    <t>HONDA HRV</t>
  </si>
  <si>
    <t>MAZDA 323 F</t>
  </si>
  <si>
    <t>HONDA STREAM</t>
  </si>
  <si>
    <t xml:space="preserve">MAZDA 323 </t>
  </si>
  <si>
    <t>HONDA LEGEND</t>
  </si>
  <si>
    <t>MAZDA XEDOS 9</t>
  </si>
  <si>
    <t>HONDA S2000</t>
  </si>
  <si>
    <t>MAZDA MVP</t>
  </si>
  <si>
    <t>HONDA INTEGRA</t>
  </si>
  <si>
    <t>MAZDA PREMACY</t>
  </si>
  <si>
    <t>MAZDA TRIBUTE</t>
  </si>
  <si>
    <t>MAZDA MX-5</t>
  </si>
  <si>
    <t>VOLVO S60</t>
  </si>
  <si>
    <t>VOLVO V70</t>
  </si>
  <si>
    <t>VOLVO S40</t>
  </si>
  <si>
    <t>MITSUBISHI PAJERO</t>
  </si>
  <si>
    <t>VOLVO S80</t>
  </si>
  <si>
    <t>MITSUBISHI GALANT</t>
  </si>
  <si>
    <t>VOLVO V40</t>
  </si>
  <si>
    <t>MITSUBISHI CARISMA</t>
  </si>
  <si>
    <t>VOLVO S70</t>
  </si>
  <si>
    <t>MITSUBISHI PAJERO SPORT</t>
  </si>
  <si>
    <t>VOLVO C70</t>
  </si>
  <si>
    <t>MITSUBISHI SPACE WAGON</t>
  </si>
  <si>
    <t>MITSUBISHI SPACE STAR</t>
  </si>
  <si>
    <t>MITSUBISHI PAJERO PININ</t>
  </si>
  <si>
    <t>MITSUBISHI LANCER</t>
  </si>
  <si>
    <t>PEUGEOT 206</t>
  </si>
  <si>
    <t>MITSUBISHI 3000</t>
  </si>
  <si>
    <t>PEUGEOT 406</t>
  </si>
  <si>
    <t>MITSUBISHI COLT</t>
  </si>
  <si>
    <t>MITSUBISHI SPACE GEAR</t>
  </si>
  <si>
    <t>PEUGEOT 307</t>
  </si>
  <si>
    <t>PEUGEOT 306</t>
  </si>
  <si>
    <t>PEUGEOT 607</t>
  </si>
  <si>
    <t>PEUGEOT 806</t>
  </si>
  <si>
    <t>SUBARU LEGACY</t>
  </si>
  <si>
    <t>SUBARU IMPREZA</t>
  </si>
  <si>
    <t>SUBARU FORESTER</t>
  </si>
  <si>
    <t>RENAULT MEGANE SCENIC</t>
  </si>
  <si>
    <t>RENAULT LAGUNA</t>
  </si>
  <si>
    <t>OPEL ZAFIRA</t>
  </si>
  <si>
    <t>OPEL VECTRA</t>
  </si>
  <si>
    <t xml:space="preserve">OPEL OMEGA </t>
  </si>
  <si>
    <t>RENAULT MEGANE</t>
  </si>
  <si>
    <t>RENAULT ESPACE</t>
  </si>
  <si>
    <t>RENAULT THALIA</t>
  </si>
  <si>
    <t>RENAULT MEGANE CABRIOLET</t>
  </si>
  <si>
    <t>RENAULT MEGANE COUPE</t>
  </si>
  <si>
    <t>VAZ 2121</t>
  </si>
  <si>
    <t>RENAULT SCENIC</t>
  </si>
  <si>
    <t>VAZ 21214</t>
  </si>
  <si>
    <t>RENAULT TWINGO</t>
  </si>
  <si>
    <t>VAZ 21213</t>
  </si>
  <si>
    <t>VAZ 2110</t>
  </si>
  <si>
    <t>VAZ 2111</t>
  </si>
  <si>
    <t>VAZ 21043</t>
  </si>
  <si>
    <t>TOYOTA LAND CRUISER</t>
  </si>
  <si>
    <t>VAZ 2112</t>
  </si>
  <si>
    <t>TOYOTA AVENSIS</t>
  </si>
  <si>
    <t>VAZ 2109</t>
  </si>
  <si>
    <t>TOYOTA RAV4</t>
  </si>
  <si>
    <t>VAZ 21102</t>
  </si>
  <si>
    <t>TOYOTA COROLLA</t>
  </si>
  <si>
    <t>VAZ 21061</t>
  </si>
  <si>
    <t>TOYOTA YARIS</t>
  </si>
  <si>
    <t>VAZ 2107</t>
  </si>
  <si>
    <t>TOYOTA YARIS VERSO</t>
  </si>
  <si>
    <t>VAZ 2108</t>
  </si>
  <si>
    <t>TOYOTA PREVIA</t>
  </si>
  <si>
    <t>VAZ 21093</t>
  </si>
  <si>
    <t>TOYOTA CAMRY</t>
  </si>
  <si>
    <t>VAZ 21099</t>
  </si>
  <si>
    <t>VAZ 212140</t>
  </si>
  <si>
    <t>TOYOTA CELICA</t>
  </si>
  <si>
    <t>VAZ 21053</t>
  </si>
  <si>
    <t>TOYOTA AVENSIS VERSO</t>
  </si>
  <si>
    <t>VAZ 21103</t>
  </si>
  <si>
    <t>TOYOTA PICNIC</t>
  </si>
  <si>
    <t>TOYOTA SEQUOIA</t>
  </si>
  <si>
    <t>TOYOTA MR 2</t>
  </si>
  <si>
    <t>VW BORA</t>
  </si>
  <si>
    <t>VW PASSAT</t>
  </si>
  <si>
    <t>VW SHARAN</t>
  </si>
  <si>
    <t>MERCEDES BENZ E200</t>
  </si>
  <si>
    <t>VW POLO</t>
  </si>
  <si>
    <t>MERCEDES EBNZ G500</t>
  </si>
  <si>
    <t>VW GOLF</t>
  </si>
  <si>
    <t>MERCEDES BENZ S500</t>
  </si>
  <si>
    <t>VW GOLF VARIANT</t>
  </si>
  <si>
    <t>MERCEDES BENZ C200</t>
  </si>
  <si>
    <t>VW PASSAT VARIANT</t>
  </si>
  <si>
    <t>MERCEDES BENZ C220</t>
  </si>
  <si>
    <t>MERCEDES BENZ ML320</t>
  </si>
  <si>
    <t>MERCEDES BENZ ML270</t>
  </si>
  <si>
    <t>VW CARAVELLE</t>
  </si>
  <si>
    <t>MERCEDES BENZ S320</t>
  </si>
  <si>
    <t>VW NEW BEETLE</t>
  </si>
  <si>
    <t>MERCEDES BENZ E320</t>
  </si>
  <si>
    <t>VW BORA VARIANT</t>
  </si>
  <si>
    <t>MERCEDES BENZ A160</t>
  </si>
  <si>
    <t>MERCEDES BENZ C240</t>
  </si>
  <si>
    <t>VW LUPO</t>
  </si>
  <si>
    <t>MERCEDES BENZ S600</t>
  </si>
  <si>
    <t>VW POLO VARIANT</t>
  </si>
  <si>
    <t>MERCEDES BENZ E220</t>
  </si>
  <si>
    <t>VW CALIFORNIA</t>
  </si>
  <si>
    <t>VW MULTIVAN</t>
  </si>
  <si>
    <t>MERCEDES BENZ G400</t>
  </si>
  <si>
    <t>MERCEDES BENZ E270</t>
  </si>
  <si>
    <t>MERCEDES BENZ C180</t>
  </si>
  <si>
    <t>MERCEDES BENZ V220</t>
  </si>
  <si>
    <t>NISSAN ALMERA</t>
  </si>
  <si>
    <t>MERCEDES BENZ C320</t>
  </si>
  <si>
    <t>MERCEDES BENZ CL600</t>
  </si>
  <si>
    <t>NISSAN TERRANO</t>
  </si>
  <si>
    <t>MERCEDES BENZ ML55 AMG</t>
  </si>
  <si>
    <t>NISSAN MAXIMA</t>
  </si>
  <si>
    <t>MERCEDES BENZ A170</t>
  </si>
  <si>
    <t>NISSAN PRIMERA</t>
  </si>
  <si>
    <t>MERCEDES BENZ C270</t>
  </si>
  <si>
    <t>NISSAN ALMERA TINO</t>
  </si>
  <si>
    <t>MERCEDES BENZ CLK230</t>
  </si>
  <si>
    <t>NISSAN SUNNY</t>
  </si>
  <si>
    <t>MERCEDES BENZ E240</t>
  </si>
  <si>
    <t>NISSAN VANETTE</t>
  </si>
  <si>
    <t>MERCEDES BENZ A140</t>
  </si>
  <si>
    <t>MERCEDES BENZ CL500</t>
  </si>
  <si>
    <t>MERCEDES BENZ CLK200</t>
  </si>
  <si>
    <t>MERCEDES BENZ E280</t>
  </si>
  <si>
    <t>ALFA ROMEO 156</t>
  </si>
  <si>
    <t>MERCEDES BENZ SLK230</t>
  </si>
  <si>
    <t>ALFA ROMEO 147</t>
  </si>
  <si>
    <t>MERCEDES BENZ V280</t>
  </si>
  <si>
    <t>ALFA ROMEO 166</t>
  </si>
  <si>
    <t>MERCEDES BENZ E430</t>
  </si>
  <si>
    <t>MERCEDES BENZ G55 AMG</t>
  </si>
  <si>
    <t>MERCEDES BENZ ML400</t>
  </si>
  <si>
    <t>MERCEDES BENZ S400</t>
  </si>
  <si>
    <t>CITROEN XSARA</t>
  </si>
  <si>
    <t>MERCEDES BENZ SLK200</t>
  </si>
  <si>
    <t>CITROEN XSARA PICASSO</t>
  </si>
  <si>
    <t>MERCEDES EBNZ SLK32 AMG</t>
  </si>
  <si>
    <t>CITROEN C5</t>
  </si>
  <si>
    <t>MERCEDES BENZ C230</t>
  </si>
  <si>
    <t>MERCEDES BENZ CL55 AMG</t>
  </si>
  <si>
    <t>CITROEN SAXO</t>
  </si>
  <si>
    <t>MERCEDES BENZ CLK320</t>
  </si>
  <si>
    <t>CITROEN EVASION</t>
  </si>
  <si>
    <t>MERCEDES BENZ CLK430</t>
  </si>
  <si>
    <t>MERCEDES BENZ G300</t>
  </si>
  <si>
    <t>MERCEDES BENZ ML430</t>
  </si>
  <si>
    <t>MERCEDES BENZ S55 AMG</t>
  </si>
  <si>
    <t>MERCEDES BENZ 208</t>
  </si>
  <si>
    <t>BMW X5</t>
  </si>
  <si>
    <t>MERCEDES BENZ C32 AMG</t>
  </si>
  <si>
    <t>BMW 320</t>
  </si>
  <si>
    <t>MERCEDES BENZ S430</t>
  </si>
  <si>
    <t>BMW 318</t>
  </si>
  <si>
    <t>MERCEDES BENZ SL320</t>
  </si>
  <si>
    <t>BMW 316</t>
  </si>
  <si>
    <t>MERCEDES BENZ SL500</t>
  </si>
  <si>
    <t>BMW 330</t>
  </si>
  <si>
    <t>BMW 525</t>
  </si>
  <si>
    <t>MERCEDES BENZ VITO 110</t>
  </si>
  <si>
    <t>BMW 530</t>
  </si>
  <si>
    <t>BMW 325</t>
  </si>
  <si>
    <t>BMW 745</t>
  </si>
  <si>
    <t>BMW 520</t>
  </si>
  <si>
    <t>SKODA FABIA</t>
  </si>
  <si>
    <t>BMW 735</t>
  </si>
  <si>
    <t>SKODA OCTAVIA</t>
  </si>
  <si>
    <t>BMW 750</t>
  </si>
  <si>
    <t>SKODA FELICIA</t>
  </si>
  <si>
    <t>BMW 728</t>
  </si>
  <si>
    <t>BMW 730</t>
  </si>
  <si>
    <t>BMW M3</t>
  </si>
  <si>
    <t>BMW M5</t>
  </si>
  <si>
    <t>FIAT PUNTO</t>
  </si>
  <si>
    <t>BMW 323</t>
  </si>
  <si>
    <t>BMW 328</t>
  </si>
  <si>
    <t>FIAT MAREA</t>
  </si>
  <si>
    <t>BMW 540</t>
  </si>
  <si>
    <t>BMW Z8</t>
  </si>
  <si>
    <t>FIAT MULTIPLA</t>
  </si>
  <si>
    <t>FIAT BRAVA</t>
  </si>
  <si>
    <t>FIAT BRAVO</t>
  </si>
  <si>
    <t>FIAT PALIO</t>
  </si>
  <si>
    <t>CHRYSLER NEON</t>
  </si>
  <si>
    <t>FIAT SEICENTO</t>
  </si>
  <si>
    <t>CHRYSLER 300M</t>
  </si>
  <si>
    <t>CHRYSLER SEBRING</t>
  </si>
  <si>
    <t>JEEP GRAND CHEROKEE</t>
  </si>
  <si>
    <t>CHRYSLER VOYAGER</t>
  </si>
  <si>
    <t>LEXUS RX300</t>
  </si>
  <si>
    <t>CHRYSLER GRAND VOYAGER</t>
  </si>
  <si>
    <t>LEXUS IS200</t>
  </si>
  <si>
    <t>CHRYSLER PT CRUISER</t>
  </si>
  <si>
    <t>LEXUS GS300</t>
  </si>
  <si>
    <t>JEEP CHEROKEE</t>
  </si>
  <si>
    <t>LEXUS LS430</t>
  </si>
  <si>
    <t>JEEP WRANGLER</t>
  </si>
  <si>
    <t>LEXUS GS430</t>
  </si>
  <si>
    <t>CHRYSLER INTREPID</t>
  </si>
  <si>
    <t>LEXUS SC430</t>
  </si>
  <si>
    <t>CHRYSLER TOWN&amp;COUNTRY</t>
  </si>
  <si>
    <t>DAEWOO MATIZ</t>
  </si>
  <si>
    <t>KIA RIO</t>
  </si>
  <si>
    <t>DAEWOO KORANDO</t>
  </si>
  <si>
    <t>KIA SPORTAGE</t>
  </si>
  <si>
    <t>DAEWOO NUBIRA</t>
  </si>
  <si>
    <t>KIA SHUMA</t>
  </si>
  <si>
    <t>DAEWOO MUSSO</t>
  </si>
  <si>
    <t>KIA CARNIVAL</t>
  </si>
  <si>
    <t>KIA JOICE</t>
  </si>
  <si>
    <t>KIA CARENS</t>
  </si>
  <si>
    <t>KIA CLARUS</t>
  </si>
  <si>
    <t>SUZUKI GRAND VITARA</t>
  </si>
  <si>
    <t>KIA SEPHIA</t>
  </si>
  <si>
    <t>SUZUKI BALENO</t>
  </si>
  <si>
    <t>SUZUKI LIANA</t>
  </si>
  <si>
    <t>SUZUKI ALTO</t>
  </si>
  <si>
    <t>SUZUKI JIMNY</t>
  </si>
  <si>
    <t>JAGUAR S TYPE</t>
  </si>
  <si>
    <t>JAGUAR X TYPE</t>
  </si>
  <si>
    <t>JAGUAR DAIMLER SUPER V8</t>
  </si>
  <si>
    <t>JAGUAR SOVEREIGN</t>
  </si>
  <si>
    <t>SAAB 9 5</t>
  </si>
  <si>
    <t>SAAB 9 3</t>
  </si>
  <si>
    <t>HYUNDAI SANTA FE</t>
  </si>
  <si>
    <t>HYUNDAI SONATA</t>
  </si>
  <si>
    <t>DAIHATSU YRV</t>
  </si>
  <si>
    <t>HYUNDAI COUPE</t>
  </si>
  <si>
    <t>HYUNDAI H1</t>
  </si>
  <si>
    <t>HYUNDAI TERRACAN</t>
  </si>
  <si>
    <t>HYUNDAI ELANTRA</t>
  </si>
  <si>
    <t>LAND ROVER FREELANDER</t>
  </si>
  <si>
    <t>HYUNDAI TRAJET</t>
  </si>
  <si>
    <t>LAND ROVER DISCOVERY</t>
  </si>
  <si>
    <t>UAZ 39629</t>
  </si>
  <si>
    <t>PORSCHE BOXSTER</t>
  </si>
  <si>
    <t>UAZ 3962</t>
  </si>
  <si>
    <t>PORSCHE 911 CARRERA</t>
  </si>
  <si>
    <t>UAZ 31514</t>
  </si>
  <si>
    <t>CHEVROLET TAHOE</t>
  </si>
  <si>
    <t>SEAT TOLEDO</t>
  </si>
  <si>
    <t>CHEVROLET BLAZER</t>
  </si>
  <si>
    <t>SEAT IBIZA</t>
  </si>
  <si>
    <t>CHEVROLET CORVETTE</t>
  </si>
  <si>
    <t>SEAT CORDOBA</t>
  </si>
  <si>
    <t>CHEVROLET STARCRAFT</t>
  </si>
  <si>
    <t>SEAT LEON</t>
  </si>
  <si>
    <t>SEAT INCA</t>
  </si>
  <si>
    <t xml:space="preserve">Reģistrējuši </t>
  </si>
  <si>
    <t>citi bez</t>
  </si>
  <si>
    <t>rēķiniem-</t>
  </si>
  <si>
    <t>uzziņām,</t>
  </si>
  <si>
    <t>iepērkot</t>
  </si>
  <si>
    <t>citās</t>
  </si>
  <si>
    <t>sadarbības</t>
  </si>
  <si>
    <t>valstīs*</t>
  </si>
  <si>
    <t>partneriem</t>
  </si>
  <si>
    <t>uzziņām</t>
  </si>
  <si>
    <t>*</t>
  </si>
  <si>
    <t>Tai skaitā tranzits un iepriekš reģistrēti citur</t>
  </si>
  <si>
    <t xml:space="preserve">LPAA </t>
  </si>
  <si>
    <t>biedri bez</t>
  </si>
  <si>
    <t>citi ar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</si>
</sst>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</numFmts>
  <fonts count="2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9"/>
      <color indexed="17"/>
      <name val="Times New Roman"/>
      <family val="1"/>
    </font>
    <font>
      <sz val="9"/>
      <color indexed="8"/>
      <name val="Times New Roman"/>
      <family val="1"/>
    </font>
    <font>
      <sz val="9"/>
      <color indexed="56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0"/>
    </font>
    <font>
      <sz val="10"/>
      <color indexed="17"/>
      <name val="Arial"/>
      <family val="0"/>
    </font>
    <font>
      <sz val="10"/>
      <color indexed="56"/>
      <name val="Arial"/>
      <family val="0"/>
    </font>
    <font>
      <b/>
      <sz val="10"/>
      <name val="Times New Roman"/>
      <family val="1"/>
    </font>
    <font>
      <sz val="8"/>
      <color indexed="8"/>
      <name val="Tahoma"/>
      <family val="2"/>
    </font>
    <font>
      <sz val="8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172" fontId="3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172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172" fontId="1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2" borderId="8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2" borderId="9" xfId="0" applyFont="1" applyFill="1" applyBorder="1" applyAlignment="1">
      <alignment/>
    </xf>
    <xf numFmtId="172" fontId="1" fillId="0" borderId="9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172" fontId="3" fillId="0" borderId="3" xfId="0" applyNumberFormat="1" applyFont="1" applyBorder="1" applyAlignment="1">
      <alignment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1" fontId="7" fillId="0" borderId="0" xfId="20" applyNumberFormat="1" applyFont="1">
      <alignment/>
      <protection/>
    </xf>
    <xf numFmtId="0" fontId="7" fillId="0" borderId="1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7" fillId="0" borderId="2" xfId="20" applyFont="1" applyBorder="1">
      <alignment/>
      <protection/>
    </xf>
    <xf numFmtId="0" fontId="7" fillId="0" borderId="1" xfId="20" applyFont="1" applyBorder="1">
      <alignment/>
      <protection/>
    </xf>
    <xf numFmtId="0" fontId="7" fillId="0" borderId="3" xfId="20" applyFont="1" applyBorder="1" applyAlignment="1">
      <alignment horizontal="center"/>
      <protection/>
    </xf>
    <xf numFmtId="0" fontId="7" fillId="0" borderId="4" xfId="20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2" xfId="21" applyFont="1" applyBorder="1">
      <alignment/>
      <protection/>
    </xf>
    <xf numFmtId="0" fontId="7" fillId="0" borderId="1" xfId="21" applyFont="1" applyBorder="1">
      <alignment/>
      <protection/>
    </xf>
    <xf numFmtId="0" fontId="7" fillId="0" borderId="3" xfId="21" applyFont="1" applyBorder="1" applyAlignment="1">
      <alignment horizontal="center"/>
      <protection/>
    </xf>
    <xf numFmtId="0" fontId="7" fillId="0" borderId="4" xfId="21" applyFont="1" applyBorder="1">
      <alignment/>
      <protection/>
    </xf>
    <xf numFmtId="0" fontId="8" fillId="0" borderId="1" xfId="21" applyFont="1" applyBorder="1">
      <alignment/>
      <protection/>
    </xf>
    <xf numFmtId="0" fontId="7" fillId="0" borderId="5" xfId="21" applyFont="1" applyBorder="1">
      <alignment/>
      <protection/>
    </xf>
    <xf numFmtId="0" fontId="7" fillId="0" borderId="0" xfId="21" applyFont="1" applyBorder="1" quotePrefix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7" fillId="0" borderId="0" xfId="22" applyFont="1" applyBorder="1" applyAlignment="1">
      <alignment/>
      <protection/>
    </xf>
    <xf numFmtId="1" fontId="7" fillId="0" borderId="0" xfId="22" applyNumberFormat="1" applyFont="1">
      <alignment/>
      <protection/>
    </xf>
    <xf numFmtId="0" fontId="7" fillId="0" borderId="1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2" xfId="22" applyFont="1" applyBorder="1">
      <alignment/>
      <protection/>
    </xf>
    <xf numFmtId="0" fontId="7" fillId="0" borderId="1" xfId="22" applyFont="1" applyBorder="1">
      <alignment/>
      <protection/>
    </xf>
    <xf numFmtId="0" fontId="7" fillId="0" borderId="0" xfId="23" applyFont="1" applyBorder="1">
      <alignment/>
      <protection/>
    </xf>
    <xf numFmtId="0" fontId="7" fillId="0" borderId="1" xfId="23" applyFont="1" applyBorder="1" applyAlignment="1">
      <alignment horizontal="center"/>
      <protection/>
    </xf>
    <xf numFmtId="0" fontId="7" fillId="0" borderId="5" xfId="23" applyFont="1" applyBorder="1" applyAlignment="1">
      <alignment horizontal="center"/>
      <protection/>
    </xf>
    <xf numFmtId="1" fontId="7" fillId="0" borderId="1" xfId="23" applyNumberFormat="1" applyFont="1" applyBorder="1" applyAlignment="1">
      <alignment horizontal="center"/>
      <protection/>
    </xf>
    <xf numFmtId="0" fontId="7" fillId="0" borderId="2" xfId="23" applyFont="1" applyBorder="1">
      <alignment/>
      <protection/>
    </xf>
    <xf numFmtId="1" fontId="8" fillId="0" borderId="1" xfId="23" applyNumberFormat="1" applyFont="1" applyBorder="1">
      <alignment/>
      <protection/>
    </xf>
    <xf numFmtId="0" fontId="7" fillId="0" borderId="4" xfId="23" applyFont="1" applyBorder="1">
      <alignment/>
      <protection/>
    </xf>
    <xf numFmtId="0" fontId="8" fillId="0" borderId="1" xfId="23" applyFont="1" applyBorder="1">
      <alignment/>
      <protection/>
    </xf>
    <xf numFmtId="1" fontId="7" fillId="0" borderId="4" xfId="23" applyNumberFormat="1" applyFont="1" applyBorder="1">
      <alignment/>
      <protection/>
    </xf>
    <xf numFmtId="0" fontId="7" fillId="0" borderId="5" xfId="23" applyFont="1" applyBorder="1">
      <alignment/>
      <protection/>
    </xf>
    <xf numFmtId="1" fontId="7" fillId="0" borderId="5" xfId="23" applyNumberFormat="1" applyFont="1" applyBorder="1">
      <alignment/>
      <protection/>
    </xf>
    <xf numFmtId="1" fontId="7" fillId="0" borderId="6" xfId="23" applyNumberFormat="1" applyFont="1" applyBorder="1">
      <alignment/>
      <protection/>
    </xf>
    <xf numFmtId="1" fontId="7" fillId="0" borderId="1" xfId="23" applyNumberFormat="1" applyFont="1" applyBorder="1">
      <alignment/>
      <protection/>
    </xf>
    <xf numFmtId="0" fontId="7" fillId="0" borderId="1" xfId="23" applyFont="1" applyBorder="1">
      <alignment/>
      <protection/>
    </xf>
    <xf numFmtId="1" fontId="7" fillId="0" borderId="10" xfId="23" applyNumberFormat="1" applyFont="1" applyBorder="1">
      <alignment/>
      <protection/>
    </xf>
    <xf numFmtId="1" fontId="8" fillId="0" borderId="1" xfId="23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11" fillId="0" borderId="0" xfId="24" applyFont="1" applyBorder="1">
      <alignment/>
      <protection/>
    </xf>
    <xf numFmtId="0" fontId="12" fillId="0" borderId="0" xfId="24" applyFont="1" applyBorder="1">
      <alignment/>
      <protection/>
    </xf>
    <xf numFmtId="0" fontId="13" fillId="0" borderId="0" xfId="24" applyFont="1" applyBorder="1">
      <alignment/>
      <protection/>
    </xf>
    <xf numFmtId="0" fontId="14" fillId="0" borderId="0" xfId="24" applyFont="1" applyBorder="1">
      <alignment/>
      <protection/>
    </xf>
    <xf numFmtId="0" fontId="15" fillId="0" borderId="0" xfId="24" applyFont="1">
      <alignment/>
      <protection/>
    </xf>
    <xf numFmtId="0" fontId="6" fillId="0" borderId="0" xfId="24" applyFont="1">
      <alignment/>
      <protection/>
    </xf>
    <xf numFmtId="0" fontId="0" fillId="0" borderId="0" xfId="24" applyFont="1">
      <alignment/>
      <protection/>
    </xf>
    <xf numFmtId="0" fontId="10" fillId="0" borderId="8" xfId="24" applyFont="1" applyBorder="1" applyAlignment="1">
      <alignment horizontal="center"/>
      <protection/>
    </xf>
    <xf numFmtId="0" fontId="6" fillId="0" borderId="0" xfId="24" applyFont="1" applyFill="1" applyBorder="1" applyAlignment="1">
      <alignment horizontal="left"/>
      <protection/>
    </xf>
    <xf numFmtId="1" fontId="12" fillId="0" borderId="8" xfId="24" applyNumberFormat="1" applyFont="1" applyBorder="1" applyAlignment="1">
      <alignment horizontal="center"/>
      <protection/>
    </xf>
    <xf numFmtId="1" fontId="10" fillId="0" borderId="11" xfId="24" applyNumberFormat="1" applyFont="1" applyBorder="1" applyAlignment="1">
      <alignment horizontal="center"/>
      <protection/>
    </xf>
    <xf numFmtId="0" fontId="10" fillId="0" borderId="12" xfId="24" applyFont="1" applyBorder="1" applyAlignment="1">
      <alignment horizontal="center"/>
      <protection/>
    </xf>
    <xf numFmtId="0" fontId="15" fillId="0" borderId="0" xfId="24" applyFont="1">
      <alignment/>
      <protection/>
    </xf>
    <xf numFmtId="0" fontId="10" fillId="0" borderId="1" xfId="24" applyFont="1" applyBorder="1" applyAlignment="1">
      <alignment horizontal="center"/>
      <protection/>
    </xf>
    <xf numFmtId="0" fontId="10" fillId="0" borderId="5" xfId="24" applyFont="1" applyBorder="1" applyAlignment="1">
      <alignment horizontal="center"/>
      <protection/>
    </xf>
    <xf numFmtId="1" fontId="11" fillId="0" borderId="5" xfId="24" applyNumberFormat="1" applyFont="1" applyBorder="1" applyAlignment="1">
      <alignment horizontal="center"/>
      <protection/>
    </xf>
    <xf numFmtId="1" fontId="12" fillId="0" borderId="1" xfId="24" applyNumberFormat="1" applyFont="1" applyBorder="1" applyAlignment="1">
      <alignment horizontal="center"/>
      <protection/>
    </xf>
    <xf numFmtId="1" fontId="11" fillId="0" borderId="1" xfId="24" applyNumberFormat="1" applyFont="1" applyBorder="1" applyAlignment="1" quotePrefix="1">
      <alignment horizontal="center"/>
      <protection/>
    </xf>
    <xf numFmtId="1" fontId="13" fillId="0" borderId="1" xfId="24" applyNumberFormat="1" applyFont="1" applyBorder="1" applyAlignment="1">
      <alignment horizontal="center"/>
      <protection/>
    </xf>
    <xf numFmtId="0" fontId="12" fillId="0" borderId="12" xfId="24" applyFont="1" applyBorder="1" applyAlignment="1">
      <alignment horizontal="center"/>
      <protection/>
    </xf>
    <xf numFmtId="0" fontId="10" fillId="0" borderId="1" xfId="24" applyFont="1" applyBorder="1" applyAlignment="1" quotePrefix="1">
      <alignment horizontal="center"/>
      <protection/>
    </xf>
    <xf numFmtId="0" fontId="7" fillId="0" borderId="0" xfId="24" applyFont="1" applyBorder="1" applyAlignment="1">
      <alignment horizontal="center"/>
      <protection/>
    </xf>
    <xf numFmtId="1" fontId="7" fillId="0" borderId="0" xfId="24" applyNumberFormat="1" applyFont="1" applyBorder="1" applyAlignment="1">
      <alignment horizontal="center"/>
      <protection/>
    </xf>
    <xf numFmtId="0" fontId="12" fillId="0" borderId="2" xfId="24" applyFont="1" applyBorder="1">
      <alignment/>
      <protection/>
    </xf>
    <xf numFmtId="1" fontId="11" fillId="0" borderId="5" xfId="24" applyNumberFormat="1" applyFont="1" applyBorder="1">
      <alignment/>
      <protection/>
    </xf>
    <xf numFmtId="1" fontId="12" fillId="0" borderId="1" xfId="24" applyNumberFormat="1" applyFont="1" applyBorder="1">
      <alignment/>
      <protection/>
    </xf>
    <xf numFmtId="1" fontId="11" fillId="0" borderId="1" xfId="24" applyNumberFormat="1" applyFont="1" applyBorder="1">
      <alignment/>
      <protection/>
    </xf>
    <xf numFmtId="1" fontId="13" fillId="0" borderId="1" xfId="24" applyNumberFormat="1" applyFont="1" applyBorder="1">
      <alignment/>
      <protection/>
    </xf>
    <xf numFmtId="1" fontId="12" fillId="0" borderId="12" xfId="24" applyNumberFormat="1" applyFont="1" applyBorder="1">
      <alignment/>
      <protection/>
    </xf>
    <xf numFmtId="1" fontId="10" fillId="0" borderId="3" xfId="24" applyNumberFormat="1" applyFont="1" applyBorder="1">
      <alignment/>
      <protection/>
    </xf>
    <xf numFmtId="1" fontId="10" fillId="0" borderId="1" xfId="24" applyNumberFormat="1" applyFont="1" applyBorder="1">
      <alignment/>
      <protection/>
    </xf>
    <xf numFmtId="0" fontId="10" fillId="0" borderId="1" xfId="24" applyFont="1" applyBorder="1">
      <alignment/>
      <protection/>
    </xf>
    <xf numFmtId="1" fontId="8" fillId="0" borderId="0" xfId="24" applyNumberFormat="1" applyFont="1" applyBorder="1">
      <alignment/>
      <protection/>
    </xf>
    <xf numFmtId="0" fontId="10" fillId="0" borderId="3" xfId="24" applyFont="1" applyBorder="1" applyAlignment="1">
      <alignment horizontal="center"/>
      <protection/>
    </xf>
    <xf numFmtId="0" fontId="12" fillId="0" borderId="4" xfId="24" applyFont="1" applyBorder="1">
      <alignment/>
      <protection/>
    </xf>
    <xf numFmtId="1" fontId="12" fillId="0" borderId="13" xfId="24" applyNumberFormat="1" applyFont="1" applyBorder="1">
      <alignment/>
      <protection/>
    </xf>
    <xf numFmtId="0" fontId="12" fillId="0" borderId="1" xfId="24" applyFont="1" applyBorder="1">
      <alignment/>
      <protection/>
    </xf>
    <xf numFmtId="0" fontId="11" fillId="0" borderId="5" xfId="24" applyFont="1" applyBorder="1">
      <alignment/>
      <protection/>
    </xf>
    <xf numFmtId="0" fontId="12" fillId="0" borderId="1" xfId="24" applyFont="1" applyBorder="1">
      <alignment/>
      <protection/>
    </xf>
    <xf numFmtId="0" fontId="13" fillId="0" borderId="1" xfId="24" applyFont="1" applyBorder="1">
      <alignment/>
      <protection/>
    </xf>
    <xf numFmtId="0" fontId="12" fillId="0" borderId="13" xfId="24" applyFont="1" applyBorder="1">
      <alignment/>
      <protection/>
    </xf>
    <xf numFmtId="0" fontId="8" fillId="0" borderId="0" xfId="24" applyFont="1" applyBorder="1">
      <alignment/>
      <protection/>
    </xf>
    <xf numFmtId="1" fontId="12" fillId="0" borderId="4" xfId="24" applyNumberFormat="1" applyFont="1" applyBorder="1">
      <alignment/>
      <protection/>
    </xf>
    <xf numFmtId="1" fontId="10" fillId="0" borderId="1" xfId="24" applyNumberFormat="1" applyFont="1" applyBorder="1">
      <alignment/>
      <protection/>
    </xf>
    <xf numFmtId="0" fontId="12" fillId="0" borderId="5" xfId="24" applyFont="1" applyBorder="1">
      <alignment/>
      <protection/>
    </xf>
    <xf numFmtId="1" fontId="12" fillId="0" borderId="5" xfId="24" applyNumberFormat="1" applyFont="1" applyBorder="1">
      <alignment/>
      <protection/>
    </xf>
    <xf numFmtId="1" fontId="12" fillId="0" borderId="6" xfId="24" applyNumberFormat="1" applyFont="1" applyBorder="1">
      <alignment/>
      <protection/>
    </xf>
    <xf numFmtId="0" fontId="7" fillId="0" borderId="0" xfId="24" applyFont="1" applyBorder="1">
      <alignment/>
      <protection/>
    </xf>
    <xf numFmtId="1" fontId="12" fillId="0" borderId="10" xfId="24" applyNumberFormat="1" applyFont="1" applyBorder="1">
      <alignment/>
      <protection/>
    </xf>
    <xf numFmtId="1" fontId="12" fillId="0" borderId="8" xfId="24" applyNumberFormat="1" applyFont="1" applyBorder="1">
      <alignment/>
      <protection/>
    </xf>
    <xf numFmtId="0" fontId="11" fillId="0" borderId="6" xfId="24" applyFont="1" applyBorder="1">
      <alignment/>
      <protection/>
    </xf>
    <xf numFmtId="0" fontId="12" fillId="0" borderId="11" xfId="24" applyFont="1" applyBorder="1">
      <alignment/>
      <protection/>
    </xf>
    <xf numFmtId="1" fontId="11" fillId="0" borderId="14" xfId="24" applyNumberFormat="1" applyFont="1" applyBorder="1">
      <alignment/>
      <protection/>
    </xf>
    <xf numFmtId="1" fontId="12" fillId="0" borderId="13" xfId="24" applyNumberFormat="1" applyFont="1" applyBorder="1">
      <alignment/>
      <protection/>
    </xf>
    <xf numFmtId="1" fontId="8" fillId="0" borderId="0" xfId="24" applyNumberFormat="1" applyFont="1" applyBorder="1">
      <alignment/>
      <protection/>
    </xf>
    <xf numFmtId="0" fontId="0" fillId="0" borderId="0" xfId="24">
      <alignment/>
      <protection/>
    </xf>
    <xf numFmtId="0" fontId="16" fillId="0" borderId="0" xfId="24" applyFont="1">
      <alignment/>
      <protection/>
    </xf>
    <xf numFmtId="0" fontId="1" fillId="0" borderId="0" xfId="24" applyFont="1">
      <alignment/>
      <protection/>
    </xf>
    <xf numFmtId="0" fontId="17" fillId="0" borderId="0" xfId="24" applyFont="1">
      <alignment/>
      <protection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3" xfId="0" applyNumberFormat="1" applyFont="1" applyBorder="1" applyAlignment="1">
      <alignment/>
    </xf>
    <xf numFmtId="0" fontId="7" fillId="0" borderId="8" xfId="0" applyFont="1" applyBorder="1" applyAlignment="1">
      <alignment/>
    </xf>
    <xf numFmtId="1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6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7" xfId="0" applyFont="1" applyBorder="1" applyAlignment="1">
      <alignment/>
    </xf>
    <xf numFmtId="16" fontId="19" fillId="0" borderId="0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7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/>
    </xf>
    <xf numFmtId="0" fontId="20" fillId="0" borderId="7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4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4" xfId="0" applyFont="1" applyBorder="1" applyAlignment="1">
      <alignment horizontal="left"/>
    </xf>
    <xf numFmtId="0" fontId="19" fillId="0" borderId="12" xfId="0" applyFont="1" applyBorder="1" applyAlignment="1">
      <alignment/>
    </xf>
    <xf numFmtId="172" fontId="19" fillId="0" borderId="0" xfId="0" applyNumberFormat="1" applyFont="1" applyAlignment="1">
      <alignment horizontal="left"/>
    </xf>
    <xf numFmtId="0" fontId="19" fillId="0" borderId="3" xfId="0" applyFont="1" applyBorder="1" applyAlignment="1">
      <alignment/>
    </xf>
    <xf numFmtId="172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6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0" fillId="0" borderId="17" xfId="24" applyFont="1" applyBorder="1" applyAlignment="1">
      <alignment horizontal="center"/>
      <protection/>
    </xf>
    <xf numFmtId="0" fontId="10" fillId="0" borderId="10" xfId="24" applyFont="1" applyBorder="1" applyAlignment="1">
      <alignment horizontal="center"/>
      <protection/>
    </xf>
    <xf numFmtId="0" fontId="10" fillId="0" borderId="10" xfId="24" applyFont="1" applyBorder="1" applyAlignment="1">
      <alignment horizontal="center"/>
      <protection/>
    </xf>
    <xf numFmtId="0" fontId="10" fillId="0" borderId="7" xfId="24" applyFont="1" applyBorder="1" applyAlignment="1">
      <alignment horizontal="center"/>
      <protection/>
    </xf>
    <xf numFmtId="0" fontId="19" fillId="0" borderId="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2000_2001_autobusi" xfId="20"/>
    <cellStyle name="Normal_2000_2001_KRAVAS_jauns" xfId="21"/>
    <cellStyle name="Normal_2000_2001_motocikli" xfId="22"/>
    <cellStyle name="Normal_2000_2001_VIEGLAS" xfId="23"/>
    <cellStyle name="Normal_2001_tranzi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O81" sqref="O81"/>
    </sheetView>
  </sheetViews>
  <sheetFormatPr defaultColWidth="9.140625" defaultRowHeight="12.75"/>
  <cols>
    <col min="1" max="1" width="4.7109375" style="1" customWidth="1"/>
    <col min="2" max="2" width="4.00390625" style="2" customWidth="1"/>
    <col min="3" max="3" width="17.57421875" style="2" customWidth="1"/>
    <col min="4" max="4" width="7.00390625" style="2" customWidth="1"/>
    <col min="5" max="5" width="7.140625" style="2" customWidth="1"/>
    <col min="6" max="6" width="6.28125" style="2" customWidth="1"/>
    <col min="7" max="7" width="1.28515625" style="2" customWidth="1"/>
    <col min="8" max="8" width="12.28125" style="2" bestFit="1" customWidth="1"/>
    <col min="9" max="9" width="6.7109375" style="4" customWidth="1"/>
  </cols>
  <sheetData>
    <row r="1" spans="3:8" ht="12.75">
      <c r="C1" s="3" t="s">
        <v>0</v>
      </c>
      <c r="D1" s="3"/>
      <c r="E1" s="3"/>
      <c r="F1" s="3"/>
      <c r="G1" s="3"/>
      <c r="H1" s="3"/>
    </row>
    <row r="2" spans="3:8" ht="12.75">
      <c r="C2" s="3" t="s">
        <v>1</v>
      </c>
      <c r="D2" s="3"/>
      <c r="E2" s="3"/>
      <c r="F2" s="3"/>
      <c r="G2" s="3"/>
      <c r="H2" s="3"/>
    </row>
    <row r="3" spans="3:8" ht="12.75">
      <c r="C3" s="3" t="s">
        <v>2</v>
      </c>
      <c r="D3" s="3"/>
      <c r="E3" s="3"/>
      <c r="F3" s="3"/>
      <c r="G3" s="3"/>
      <c r="H3" s="3"/>
    </row>
    <row r="4" spans="3:8" ht="12.75">
      <c r="C4" s="3"/>
      <c r="D4" s="3"/>
      <c r="E4" s="5" t="s">
        <v>3</v>
      </c>
      <c r="F4" s="3"/>
      <c r="G4" s="3"/>
      <c r="H4" s="3"/>
    </row>
    <row r="5" ht="12.75">
      <c r="E5" s="6"/>
    </row>
    <row r="6" spans="4:9" ht="12.75">
      <c r="D6" s="7" t="s">
        <v>4</v>
      </c>
      <c r="E6" s="7" t="s">
        <v>5</v>
      </c>
      <c r="F6" s="8" t="s">
        <v>6</v>
      </c>
      <c r="G6" s="9"/>
      <c r="H6" s="7" t="s">
        <v>7</v>
      </c>
      <c r="I6" s="7" t="s">
        <v>8</v>
      </c>
    </row>
    <row r="7" spans="2:9" ht="12.75">
      <c r="B7" s="7">
        <v>1</v>
      </c>
      <c r="C7" s="10" t="s">
        <v>9</v>
      </c>
      <c r="D7" s="11">
        <v>838</v>
      </c>
      <c r="E7" s="11">
        <v>711</v>
      </c>
      <c r="F7" s="11">
        <f aca="true" t="shared" si="0" ref="F7:F38">SUM(E7-D7)</f>
        <v>-127</v>
      </c>
      <c r="G7" s="12"/>
      <c r="H7" s="11">
        <v>838</v>
      </c>
      <c r="I7" s="13">
        <f aca="true" t="shared" si="1" ref="I7:I42">SUM(F7*100/H7)</f>
        <v>-15.155131264916468</v>
      </c>
    </row>
    <row r="8" spans="2:9" ht="12.75">
      <c r="B8" s="14">
        <v>2</v>
      </c>
      <c r="C8" s="15" t="s">
        <v>10</v>
      </c>
      <c r="D8" s="16">
        <v>610</v>
      </c>
      <c r="E8" s="16">
        <v>698</v>
      </c>
      <c r="F8" s="16">
        <f t="shared" si="0"/>
        <v>88</v>
      </c>
      <c r="G8" s="17"/>
      <c r="H8" s="16">
        <v>610</v>
      </c>
      <c r="I8" s="18">
        <f t="shared" si="1"/>
        <v>14.426229508196721</v>
      </c>
    </row>
    <row r="9" spans="2:9" ht="12.75">
      <c r="B9" s="14">
        <v>3</v>
      </c>
      <c r="C9" s="15" t="s">
        <v>11</v>
      </c>
      <c r="D9" s="16">
        <v>614</v>
      </c>
      <c r="E9" s="16">
        <v>691</v>
      </c>
      <c r="F9" s="16">
        <f t="shared" si="0"/>
        <v>77</v>
      </c>
      <c r="G9" s="17"/>
      <c r="H9" s="16">
        <v>614</v>
      </c>
      <c r="I9" s="18">
        <f t="shared" si="1"/>
        <v>12.54071661237785</v>
      </c>
    </row>
    <row r="10" spans="2:9" ht="12.75">
      <c r="B10" s="7">
        <v>4</v>
      </c>
      <c r="C10" s="15" t="s">
        <v>12</v>
      </c>
      <c r="D10" s="16">
        <v>616</v>
      </c>
      <c r="E10" s="16">
        <v>657</v>
      </c>
      <c r="F10" s="16">
        <f t="shared" si="0"/>
        <v>41</v>
      </c>
      <c r="G10" s="17"/>
      <c r="H10" s="16">
        <v>616</v>
      </c>
      <c r="I10" s="18">
        <f t="shared" si="1"/>
        <v>6.6558441558441555</v>
      </c>
    </row>
    <row r="11" spans="1:9" ht="12.75">
      <c r="A11" s="19"/>
      <c r="B11" s="14">
        <v>5</v>
      </c>
      <c r="C11" s="15" t="s">
        <v>13</v>
      </c>
      <c r="D11" s="16">
        <v>385</v>
      </c>
      <c r="E11" s="16">
        <v>559</v>
      </c>
      <c r="F11" s="16">
        <f t="shared" si="0"/>
        <v>174</v>
      </c>
      <c r="G11" s="17"/>
      <c r="H11" s="16">
        <v>385</v>
      </c>
      <c r="I11" s="18">
        <f t="shared" si="1"/>
        <v>45.1948051948052</v>
      </c>
    </row>
    <row r="12" spans="1:9" ht="12.75">
      <c r="A12" s="19"/>
      <c r="B12" s="14">
        <v>6</v>
      </c>
      <c r="C12" s="15" t="s">
        <v>14</v>
      </c>
      <c r="D12" s="16">
        <v>452</v>
      </c>
      <c r="E12" s="16">
        <v>472</v>
      </c>
      <c r="F12" s="16">
        <f t="shared" si="0"/>
        <v>20</v>
      </c>
      <c r="G12" s="17"/>
      <c r="H12" s="16">
        <v>452</v>
      </c>
      <c r="I12" s="18">
        <f t="shared" si="1"/>
        <v>4.424778761061947</v>
      </c>
    </row>
    <row r="13" spans="2:9" ht="12.75">
      <c r="B13" s="7">
        <v>7</v>
      </c>
      <c r="C13" s="15" t="s">
        <v>15</v>
      </c>
      <c r="D13" s="16">
        <v>216</v>
      </c>
      <c r="E13" s="16">
        <v>458</v>
      </c>
      <c r="F13" s="16">
        <f t="shared" si="0"/>
        <v>242</v>
      </c>
      <c r="G13" s="17"/>
      <c r="H13" s="16">
        <v>216</v>
      </c>
      <c r="I13" s="18">
        <f t="shared" si="1"/>
        <v>112.03703703703704</v>
      </c>
    </row>
    <row r="14" spans="2:9" ht="12.75">
      <c r="B14" s="14">
        <v>8</v>
      </c>
      <c r="C14" s="15" t="s">
        <v>16</v>
      </c>
      <c r="D14" s="16">
        <v>311</v>
      </c>
      <c r="E14" s="16">
        <v>383</v>
      </c>
      <c r="F14" s="16">
        <f t="shared" si="0"/>
        <v>72</v>
      </c>
      <c r="G14" s="17"/>
      <c r="H14" s="16">
        <v>311</v>
      </c>
      <c r="I14" s="18">
        <f t="shared" si="1"/>
        <v>23.15112540192926</v>
      </c>
    </row>
    <row r="15" spans="1:9" ht="12.75">
      <c r="A15" s="19"/>
      <c r="B15" s="14">
        <v>9</v>
      </c>
      <c r="C15" s="15" t="s">
        <v>17</v>
      </c>
      <c r="D15" s="16">
        <v>301</v>
      </c>
      <c r="E15" s="16">
        <v>351</v>
      </c>
      <c r="F15" s="16">
        <f t="shared" si="0"/>
        <v>50</v>
      </c>
      <c r="G15" s="17"/>
      <c r="H15" s="16">
        <v>301</v>
      </c>
      <c r="I15" s="18">
        <f t="shared" si="1"/>
        <v>16.611295681063122</v>
      </c>
    </row>
    <row r="16" spans="2:9" ht="12.75">
      <c r="B16" s="7">
        <v>10</v>
      </c>
      <c r="C16" s="15" t="s">
        <v>18</v>
      </c>
      <c r="D16" s="16">
        <v>246</v>
      </c>
      <c r="E16" s="16">
        <v>322</v>
      </c>
      <c r="F16" s="16">
        <f t="shared" si="0"/>
        <v>76</v>
      </c>
      <c r="G16" s="17"/>
      <c r="H16" s="16">
        <v>246</v>
      </c>
      <c r="I16" s="18">
        <f t="shared" si="1"/>
        <v>30.89430894308943</v>
      </c>
    </row>
    <row r="17" spans="2:9" ht="12.75">
      <c r="B17" s="14">
        <v>11</v>
      </c>
      <c r="C17" s="10" t="s">
        <v>19</v>
      </c>
      <c r="D17" s="11">
        <v>402</v>
      </c>
      <c r="E17" s="11">
        <v>278</v>
      </c>
      <c r="F17" s="11">
        <f t="shared" si="0"/>
        <v>-124</v>
      </c>
      <c r="G17" s="12"/>
      <c r="H17" s="11">
        <v>402</v>
      </c>
      <c r="I17" s="13">
        <f t="shared" si="1"/>
        <v>-30.845771144278608</v>
      </c>
    </row>
    <row r="18" spans="2:9" ht="12.75">
      <c r="B18" s="14">
        <v>12</v>
      </c>
      <c r="C18" s="15" t="s">
        <v>20</v>
      </c>
      <c r="D18" s="16">
        <v>257</v>
      </c>
      <c r="E18" s="16">
        <v>273</v>
      </c>
      <c r="F18" s="16">
        <f t="shared" si="0"/>
        <v>16</v>
      </c>
      <c r="G18" s="17"/>
      <c r="H18" s="16">
        <v>257</v>
      </c>
      <c r="I18" s="18">
        <f t="shared" si="1"/>
        <v>6.22568093385214</v>
      </c>
    </row>
    <row r="19" spans="2:9" ht="12.75">
      <c r="B19" s="7">
        <v>13</v>
      </c>
      <c r="C19" s="15" t="s">
        <v>21</v>
      </c>
      <c r="D19" s="16">
        <v>164</v>
      </c>
      <c r="E19" s="16">
        <v>241</v>
      </c>
      <c r="F19" s="16">
        <f t="shared" si="0"/>
        <v>77</v>
      </c>
      <c r="G19" s="17"/>
      <c r="H19" s="16">
        <v>164</v>
      </c>
      <c r="I19" s="18">
        <f t="shared" si="1"/>
        <v>46.951219512195124</v>
      </c>
    </row>
    <row r="20" spans="1:9" ht="12.75">
      <c r="A20" s="19"/>
      <c r="B20" s="14">
        <v>14</v>
      </c>
      <c r="C20" s="15" t="s">
        <v>22</v>
      </c>
      <c r="D20" s="16">
        <v>187</v>
      </c>
      <c r="E20" s="16">
        <v>230</v>
      </c>
      <c r="F20" s="16">
        <f t="shared" si="0"/>
        <v>43</v>
      </c>
      <c r="G20" s="17"/>
      <c r="H20" s="16">
        <v>187</v>
      </c>
      <c r="I20" s="18">
        <f t="shared" si="1"/>
        <v>22.994652406417114</v>
      </c>
    </row>
    <row r="21" spans="2:9" ht="12.75">
      <c r="B21" s="14">
        <v>15</v>
      </c>
      <c r="C21" s="20" t="s">
        <v>23</v>
      </c>
      <c r="D21" s="11">
        <v>477</v>
      </c>
      <c r="E21" s="11">
        <v>215</v>
      </c>
      <c r="F21" s="11">
        <f t="shared" si="0"/>
        <v>-262</v>
      </c>
      <c r="G21" s="12"/>
      <c r="H21" s="11">
        <v>477</v>
      </c>
      <c r="I21" s="13">
        <f t="shared" si="1"/>
        <v>-54.926624737945495</v>
      </c>
    </row>
    <row r="22" spans="2:9" ht="12.75">
      <c r="B22" s="7">
        <v>16</v>
      </c>
      <c r="C22" s="15" t="s">
        <v>24</v>
      </c>
      <c r="D22" s="16">
        <v>134</v>
      </c>
      <c r="E22" s="16">
        <v>192</v>
      </c>
      <c r="F22" s="16">
        <f t="shared" si="0"/>
        <v>58</v>
      </c>
      <c r="G22" s="17"/>
      <c r="H22" s="16">
        <v>134</v>
      </c>
      <c r="I22" s="18">
        <f t="shared" si="1"/>
        <v>43.28358208955224</v>
      </c>
    </row>
    <row r="23" spans="1:9" ht="12.75">
      <c r="A23" s="19"/>
      <c r="B23" s="14">
        <v>17</v>
      </c>
      <c r="C23" s="15" t="s">
        <v>25</v>
      </c>
      <c r="D23" s="16">
        <v>181</v>
      </c>
      <c r="E23" s="16">
        <v>182</v>
      </c>
      <c r="F23" s="16">
        <f t="shared" si="0"/>
        <v>1</v>
      </c>
      <c r="G23" s="17"/>
      <c r="H23" s="16">
        <v>181</v>
      </c>
      <c r="I23" s="18">
        <f t="shared" si="1"/>
        <v>0.5524861878453039</v>
      </c>
    </row>
    <row r="24" spans="2:9" ht="12.75">
      <c r="B24" s="14">
        <v>18</v>
      </c>
      <c r="C24" s="21" t="s">
        <v>26</v>
      </c>
      <c r="D24" s="22">
        <v>181</v>
      </c>
      <c r="E24" s="22">
        <v>150</v>
      </c>
      <c r="F24" s="22">
        <f t="shared" si="0"/>
        <v>-31</v>
      </c>
      <c r="G24" s="23"/>
      <c r="H24" s="22">
        <v>181</v>
      </c>
      <c r="I24" s="24">
        <f t="shared" si="1"/>
        <v>-17.12707182320442</v>
      </c>
    </row>
    <row r="25" spans="1:9" ht="12.75">
      <c r="A25" s="19"/>
      <c r="B25" s="7">
        <v>19</v>
      </c>
      <c r="C25" s="21" t="s">
        <v>27</v>
      </c>
      <c r="D25" s="22">
        <v>114</v>
      </c>
      <c r="E25" s="22">
        <v>111</v>
      </c>
      <c r="F25" s="22">
        <f t="shared" si="0"/>
        <v>-3</v>
      </c>
      <c r="G25" s="25"/>
      <c r="H25" s="22">
        <v>114</v>
      </c>
      <c r="I25" s="24">
        <f t="shared" si="1"/>
        <v>-2.6315789473684212</v>
      </c>
    </row>
    <row r="26" spans="1:9" ht="12.75">
      <c r="A26" s="19"/>
      <c r="B26" s="14">
        <v>20</v>
      </c>
      <c r="C26" s="21" t="s">
        <v>28</v>
      </c>
      <c r="D26" s="22">
        <v>96</v>
      </c>
      <c r="E26" s="22">
        <v>96</v>
      </c>
      <c r="F26" s="22">
        <f t="shared" si="0"/>
        <v>0</v>
      </c>
      <c r="G26" s="23"/>
      <c r="H26" s="22">
        <v>96</v>
      </c>
      <c r="I26" s="24">
        <f t="shared" si="1"/>
        <v>0</v>
      </c>
    </row>
    <row r="27" spans="2:9" ht="12.75">
      <c r="B27" s="14">
        <v>21</v>
      </c>
      <c r="C27" s="21" t="s">
        <v>29</v>
      </c>
      <c r="D27" s="22">
        <v>80</v>
      </c>
      <c r="E27" s="22">
        <v>76</v>
      </c>
      <c r="F27" s="22">
        <f t="shared" si="0"/>
        <v>-4</v>
      </c>
      <c r="G27" s="23"/>
      <c r="H27" s="22">
        <v>80</v>
      </c>
      <c r="I27" s="24">
        <f t="shared" si="1"/>
        <v>-5</v>
      </c>
    </row>
    <row r="28" spans="2:9" ht="12.75">
      <c r="B28" s="7">
        <v>22</v>
      </c>
      <c r="C28" s="26" t="s">
        <v>30</v>
      </c>
      <c r="D28" s="16">
        <v>17</v>
      </c>
      <c r="E28" s="16">
        <v>49</v>
      </c>
      <c r="F28" s="16">
        <f t="shared" si="0"/>
        <v>32</v>
      </c>
      <c r="G28" s="17"/>
      <c r="H28" s="16">
        <v>17</v>
      </c>
      <c r="I28" s="18">
        <f t="shared" si="1"/>
        <v>188.23529411764707</v>
      </c>
    </row>
    <row r="29" spans="2:9" ht="12.75">
      <c r="B29" s="14">
        <v>23</v>
      </c>
      <c r="C29" s="26" t="s">
        <v>31</v>
      </c>
      <c r="D29" s="16">
        <v>12</v>
      </c>
      <c r="E29" s="16">
        <v>48</v>
      </c>
      <c r="F29" s="16">
        <f t="shared" si="0"/>
        <v>36</v>
      </c>
      <c r="G29" s="17"/>
      <c r="H29" s="16">
        <v>12</v>
      </c>
      <c r="I29" s="18">
        <f t="shared" si="1"/>
        <v>300</v>
      </c>
    </row>
    <row r="30" spans="2:9" ht="12.75">
      <c r="B30" s="14">
        <v>24</v>
      </c>
      <c r="C30" s="26" t="s">
        <v>32</v>
      </c>
      <c r="D30" s="16">
        <v>39</v>
      </c>
      <c r="E30" s="16">
        <v>45</v>
      </c>
      <c r="F30" s="16">
        <f t="shared" si="0"/>
        <v>6</v>
      </c>
      <c r="G30" s="17"/>
      <c r="H30" s="16">
        <v>39</v>
      </c>
      <c r="I30" s="18">
        <f t="shared" si="1"/>
        <v>15.384615384615385</v>
      </c>
    </row>
    <row r="31" spans="2:9" ht="12.75">
      <c r="B31" s="7">
        <v>25</v>
      </c>
      <c r="C31" s="27" t="s">
        <v>33</v>
      </c>
      <c r="D31" s="11">
        <v>100</v>
      </c>
      <c r="E31" s="11">
        <v>41</v>
      </c>
      <c r="F31" s="11">
        <f t="shared" si="0"/>
        <v>-59</v>
      </c>
      <c r="G31" s="12"/>
      <c r="H31" s="11">
        <v>100</v>
      </c>
      <c r="I31" s="13">
        <f t="shared" si="1"/>
        <v>-59</v>
      </c>
    </row>
    <row r="32" spans="2:9" ht="12.75">
      <c r="B32" s="14">
        <v>26</v>
      </c>
      <c r="C32" s="28" t="s">
        <v>34</v>
      </c>
      <c r="D32" s="22">
        <v>39</v>
      </c>
      <c r="E32" s="22">
        <v>30</v>
      </c>
      <c r="F32" s="22">
        <f t="shared" si="0"/>
        <v>-9</v>
      </c>
      <c r="G32" s="23"/>
      <c r="H32" s="22">
        <v>39</v>
      </c>
      <c r="I32" s="24">
        <f t="shared" si="1"/>
        <v>-23.076923076923077</v>
      </c>
    </row>
    <row r="33" spans="2:9" ht="12.75">
      <c r="B33" s="14">
        <v>27</v>
      </c>
      <c r="C33" s="26" t="s">
        <v>35</v>
      </c>
      <c r="D33" s="16">
        <v>13</v>
      </c>
      <c r="E33" s="16">
        <v>29</v>
      </c>
      <c r="F33" s="16">
        <f t="shared" si="0"/>
        <v>16</v>
      </c>
      <c r="G33" s="17"/>
      <c r="H33" s="16">
        <v>13</v>
      </c>
      <c r="I33" s="18">
        <f t="shared" si="1"/>
        <v>123.07692307692308</v>
      </c>
    </row>
    <row r="34" spans="2:9" ht="12.75">
      <c r="B34" s="7">
        <v>28</v>
      </c>
      <c r="C34" s="29" t="s">
        <v>36</v>
      </c>
      <c r="D34" s="16">
        <v>1</v>
      </c>
      <c r="E34" s="16">
        <v>28</v>
      </c>
      <c r="F34" s="16">
        <f t="shared" si="0"/>
        <v>27</v>
      </c>
      <c r="G34" s="17"/>
      <c r="H34" s="16">
        <v>1</v>
      </c>
      <c r="I34" s="18">
        <f t="shared" si="1"/>
        <v>2700</v>
      </c>
    </row>
    <row r="35" spans="2:9" ht="12.75">
      <c r="B35" s="14">
        <v>29</v>
      </c>
      <c r="C35" s="11" t="s">
        <v>37</v>
      </c>
      <c r="D35" s="11">
        <v>80</v>
      </c>
      <c r="E35" s="11">
        <v>19</v>
      </c>
      <c r="F35" s="11">
        <f t="shared" si="0"/>
        <v>-61</v>
      </c>
      <c r="G35" s="12"/>
      <c r="H35" s="11">
        <v>80</v>
      </c>
      <c r="I35" s="13">
        <f t="shared" si="1"/>
        <v>-76.25</v>
      </c>
    </row>
    <row r="36" spans="1:9" ht="12.75">
      <c r="A36" s="19"/>
      <c r="B36" s="14">
        <v>30</v>
      </c>
      <c r="C36" s="30" t="s">
        <v>38</v>
      </c>
      <c r="D36" s="16">
        <v>5</v>
      </c>
      <c r="E36" s="16">
        <v>18</v>
      </c>
      <c r="F36" s="16">
        <f t="shared" si="0"/>
        <v>13</v>
      </c>
      <c r="G36" s="17"/>
      <c r="H36" s="16">
        <v>5</v>
      </c>
      <c r="I36" s="18">
        <f t="shared" si="1"/>
        <v>260</v>
      </c>
    </row>
    <row r="37" spans="2:9" ht="12.75">
      <c r="B37" s="7">
        <v>31</v>
      </c>
      <c r="C37" s="28" t="s">
        <v>39</v>
      </c>
      <c r="D37" s="22">
        <v>28</v>
      </c>
      <c r="E37" s="22">
        <v>10</v>
      </c>
      <c r="F37" s="22">
        <f t="shared" si="0"/>
        <v>-18</v>
      </c>
      <c r="G37" s="23"/>
      <c r="H37" s="22">
        <v>28</v>
      </c>
      <c r="I37" s="24">
        <f t="shared" si="1"/>
        <v>-64.28571428571429</v>
      </c>
    </row>
    <row r="38" spans="2:9" ht="12.75">
      <c r="B38" s="14">
        <v>32</v>
      </c>
      <c r="C38" s="28" t="s">
        <v>40</v>
      </c>
      <c r="D38" s="22">
        <v>22</v>
      </c>
      <c r="E38" s="22">
        <v>8</v>
      </c>
      <c r="F38" s="22">
        <f t="shared" si="0"/>
        <v>-14</v>
      </c>
      <c r="G38" s="23"/>
      <c r="H38" s="22">
        <v>22</v>
      </c>
      <c r="I38" s="24">
        <f t="shared" si="1"/>
        <v>-63.63636363636363</v>
      </c>
    </row>
    <row r="39" spans="2:9" ht="12.75">
      <c r="B39" s="7">
        <v>33</v>
      </c>
      <c r="C39" s="28" t="s">
        <v>41</v>
      </c>
      <c r="D39" s="22">
        <v>10</v>
      </c>
      <c r="E39" s="22">
        <v>6</v>
      </c>
      <c r="F39" s="22">
        <f aca="true" t="shared" si="2" ref="F39:F65">SUM(E39-D39)</f>
        <v>-4</v>
      </c>
      <c r="G39" s="23"/>
      <c r="H39" s="22">
        <v>10</v>
      </c>
      <c r="I39" s="24">
        <f t="shared" si="1"/>
        <v>-40</v>
      </c>
    </row>
    <row r="40" spans="1:9" ht="12.75">
      <c r="A40" s="19"/>
      <c r="B40" s="7">
        <v>34</v>
      </c>
      <c r="C40" s="31" t="s">
        <v>42</v>
      </c>
      <c r="D40" s="22">
        <v>13</v>
      </c>
      <c r="E40" s="22">
        <v>5</v>
      </c>
      <c r="F40" s="22">
        <f t="shared" si="2"/>
        <v>-8</v>
      </c>
      <c r="G40" s="23"/>
      <c r="H40" s="22">
        <v>13</v>
      </c>
      <c r="I40" s="24">
        <f t="shared" si="1"/>
        <v>-61.53846153846154</v>
      </c>
    </row>
    <row r="41" spans="2:9" ht="12.75">
      <c r="B41" s="7">
        <v>35</v>
      </c>
      <c r="C41" s="26" t="s">
        <v>43</v>
      </c>
      <c r="D41" s="16">
        <v>1</v>
      </c>
      <c r="E41" s="16">
        <v>4</v>
      </c>
      <c r="F41" s="16">
        <f t="shared" si="2"/>
        <v>3</v>
      </c>
      <c r="G41" s="17"/>
      <c r="H41" s="16">
        <v>1</v>
      </c>
      <c r="I41" s="18">
        <f t="shared" si="1"/>
        <v>300</v>
      </c>
    </row>
    <row r="42" spans="2:9" ht="12.75">
      <c r="B42" s="7">
        <v>36</v>
      </c>
      <c r="C42" s="22" t="s">
        <v>44</v>
      </c>
      <c r="D42" s="22">
        <v>5</v>
      </c>
      <c r="E42" s="22">
        <v>3</v>
      </c>
      <c r="F42" s="22">
        <f t="shared" si="2"/>
        <v>-2</v>
      </c>
      <c r="G42" s="23"/>
      <c r="H42" s="22">
        <v>5</v>
      </c>
      <c r="I42" s="24">
        <f t="shared" si="1"/>
        <v>-40</v>
      </c>
    </row>
    <row r="43" spans="2:9" ht="12.75">
      <c r="B43" s="14">
        <v>37</v>
      </c>
      <c r="C43" s="32" t="s">
        <v>45</v>
      </c>
      <c r="D43" s="33"/>
      <c r="E43" s="33">
        <v>3</v>
      </c>
      <c r="F43" s="16">
        <f t="shared" si="2"/>
        <v>3</v>
      </c>
      <c r="G43" s="34"/>
      <c r="H43" s="33">
        <v>0</v>
      </c>
      <c r="I43" s="13"/>
    </row>
    <row r="44" spans="2:9" ht="12.75">
      <c r="B44" s="7">
        <v>38</v>
      </c>
      <c r="C44" s="26" t="s">
        <v>46</v>
      </c>
      <c r="D44" s="16">
        <v>1</v>
      </c>
      <c r="E44" s="16">
        <v>2</v>
      </c>
      <c r="F44" s="16">
        <f t="shared" si="2"/>
        <v>1</v>
      </c>
      <c r="G44" s="17"/>
      <c r="H44" s="16">
        <v>1</v>
      </c>
      <c r="I44" s="18">
        <f aca="true" t="shared" si="3" ref="I44:I53">SUM(F44*100/H44)</f>
        <v>100</v>
      </c>
    </row>
    <row r="45" spans="2:9" ht="12.75">
      <c r="B45" s="14">
        <v>39</v>
      </c>
      <c r="C45" s="35" t="s">
        <v>47</v>
      </c>
      <c r="D45" s="36">
        <v>21</v>
      </c>
      <c r="E45" s="36">
        <v>2</v>
      </c>
      <c r="F45" s="22">
        <f t="shared" si="2"/>
        <v>-19</v>
      </c>
      <c r="G45" s="37"/>
      <c r="H45" s="36">
        <v>21</v>
      </c>
      <c r="I45" s="24">
        <f t="shared" si="3"/>
        <v>-90.47619047619048</v>
      </c>
    </row>
    <row r="46" spans="2:9" ht="12.75">
      <c r="B46" s="7">
        <v>40</v>
      </c>
      <c r="C46" s="26" t="s">
        <v>48</v>
      </c>
      <c r="D46" s="16">
        <v>1</v>
      </c>
      <c r="E46" s="16">
        <v>2</v>
      </c>
      <c r="F46" s="16">
        <f t="shared" si="2"/>
        <v>1</v>
      </c>
      <c r="G46" s="17"/>
      <c r="H46" s="16">
        <v>1</v>
      </c>
      <c r="I46" s="18">
        <f t="shared" si="3"/>
        <v>100</v>
      </c>
    </row>
    <row r="47" spans="2:9" ht="12.75">
      <c r="B47" s="7">
        <v>41</v>
      </c>
      <c r="C47" s="26" t="s">
        <v>49</v>
      </c>
      <c r="D47" s="16">
        <v>1</v>
      </c>
      <c r="E47" s="16">
        <v>2</v>
      </c>
      <c r="F47" s="16">
        <f t="shared" si="2"/>
        <v>1</v>
      </c>
      <c r="G47" s="17"/>
      <c r="H47" s="16">
        <v>1</v>
      </c>
      <c r="I47" s="18">
        <f t="shared" si="3"/>
        <v>100</v>
      </c>
    </row>
    <row r="48" spans="2:9" ht="12.75">
      <c r="B48" s="7">
        <v>42</v>
      </c>
      <c r="C48" s="28" t="s">
        <v>50</v>
      </c>
      <c r="D48" s="22">
        <v>4</v>
      </c>
      <c r="E48" s="22">
        <v>2</v>
      </c>
      <c r="F48" s="22">
        <f t="shared" si="2"/>
        <v>-2</v>
      </c>
      <c r="G48" s="23"/>
      <c r="H48" s="22">
        <v>4</v>
      </c>
      <c r="I48" s="24">
        <f t="shared" si="3"/>
        <v>-50</v>
      </c>
    </row>
    <row r="49" spans="2:9" ht="12.75">
      <c r="B49" s="7">
        <v>43</v>
      </c>
      <c r="C49" s="28" t="s">
        <v>51</v>
      </c>
      <c r="D49" s="22">
        <v>2</v>
      </c>
      <c r="E49" s="22">
        <v>2</v>
      </c>
      <c r="F49" s="22">
        <f t="shared" si="2"/>
        <v>0</v>
      </c>
      <c r="G49" s="23"/>
      <c r="H49" s="22">
        <v>2</v>
      </c>
      <c r="I49" s="24">
        <f t="shared" si="3"/>
        <v>0</v>
      </c>
    </row>
    <row r="50" spans="2:9" ht="12.75">
      <c r="B50" s="7">
        <v>44</v>
      </c>
      <c r="C50" s="28" t="s">
        <v>52</v>
      </c>
      <c r="D50" s="22">
        <v>5</v>
      </c>
      <c r="E50" s="22">
        <v>2</v>
      </c>
      <c r="F50" s="22">
        <f t="shared" si="2"/>
        <v>-3</v>
      </c>
      <c r="G50" s="23"/>
      <c r="H50" s="22">
        <v>5</v>
      </c>
      <c r="I50" s="24">
        <f t="shared" si="3"/>
        <v>-60</v>
      </c>
    </row>
    <row r="51" spans="2:9" ht="12.75">
      <c r="B51" s="7">
        <v>45</v>
      </c>
      <c r="C51" s="26" t="s">
        <v>53</v>
      </c>
      <c r="D51" s="16">
        <v>1</v>
      </c>
      <c r="E51" s="16">
        <v>2</v>
      </c>
      <c r="F51" s="16">
        <f t="shared" si="2"/>
        <v>1</v>
      </c>
      <c r="G51" s="17"/>
      <c r="H51" s="16">
        <v>1</v>
      </c>
      <c r="I51" s="18">
        <f t="shared" si="3"/>
        <v>100</v>
      </c>
    </row>
    <row r="52" spans="2:9" ht="12.75">
      <c r="B52" s="7">
        <v>46</v>
      </c>
      <c r="C52" s="28" t="s">
        <v>54</v>
      </c>
      <c r="D52" s="22">
        <v>1</v>
      </c>
      <c r="E52" s="22">
        <v>1</v>
      </c>
      <c r="F52" s="22">
        <f t="shared" si="2"/>
        <v>0</v>
      </c>
      <c r="G52" s="23"/>
      <c r="H52" s="22">
        <v>1</v>
      </c>
      <c r="I52" s="24">
        <f t="shared" si="3"/>
        <v>0</v>
      </c>
    </row>
    <row r="53" spans="2:9" ht="12.75">
      <c r="B53" s="7">
        <v>47</v>
      </c>
      <c r="C53" s="28" t="s">
        <v>55</v>
      </c>
      <c r="D53" s="22">
        <v>1</v>
      </c>
      <c r="E53" s="22">
        <v>1</v>
      </c>
      <c r="F53" s="22">
        <f t="shared" si="2"/>
        <v>0</v>
      </c>
      <c r="G53" s="23"/>
      <c r="H53" s="22">
        <v>1</v>
      </c>
      <c r="I53" s="24">
        <f t="shared" si="3"/>
        <v>0</v>
      </c>
    </row>
    <row r="54" spans="2:9" ht="12.75">
      <c r="B54" s="7">
        <v>48</v>
      </c>
      <c r="C54" s="26" t="s">
        <v>56</v>
      </c>
      <c r="D54" s="16"/>
      <c r="E54" s="16">
        <v>1</v>
      </c>
      <c r="F54" s="16">
        <f t="shared" si="2"/>
        <v>1</v>
      </c>
      <c r="G54" s="17"/>
      <c r="H54" s="16">
        <v>0</v>
      </c>
      <c r="I54" s="13"/>
    </row>
    <row r="55" spans="2:9" ht="12.75">
      <c r="B55" s="7">
        <v>49</v>
      </c>
      <c r="C55" s="22" t="s">
        <v>57</v>
      </c>
      <c r="D55" s="22">
        <v>1</v>
      </c>
      <c r="E55" s="22">
        <v>1</v>
      </c>
      <c r="F55" s="22">
        <f t="shared" si="2"/>
        <v>0</v>
      </c>
      <c r="G55" s="23"/>
      <c r="H55" s="22">
        <v>1</v>
      </c>
      <c r="I55" s="24">
        <f>SUM(F55*100/H55)</f>
        <v>0</v>
      </c>
    </row>
    <row r="56" spans="2:9" ht="12.75">
      <c r="B56" s="7">
        <v>50</v>
      </c>
      <c r="C56" s="22" t="s">
        <v>58</v>
      </c>
      <c r="D56" s="22">
        <v>1</v>
      </c>
      <c r="E56" s="22">
        <v>1</v>
      </c>
      <c r="F56" s="22">
        <f t="shared" si="2"/>
        <v>0</v>
      </c>
      <c r="G56" s="23"/>
      <c r="H56" s="22">
        <v>1</v>
      </c>
      <c r="I56" s="24">
        <f>SUM(F56*100/H56)</f>
        <v>0</v>
      </c>
    </row>
    <row r="57" spans="2:9" ht="12.75">
      <c r="B57" s="38">
        <v>51</v>
      </c>
      <c r="C57" s="39" t="s">
        <v>59</v>
      </c>
      <c r="D57" s="39"/>
      <c r="E57" s="39">
        <v>1</v>
      </c>
      <c r="F57" s="39">
        <f t="shared" si="2"/>
        <v>1</v>
      </c>
      <c r="G57" s="40"/>
      <c r="H57" s="16">
        <v>0</v>
      </c>
      <c r="I57" s="13"/>
    </row>
    <row r="58" spans="2:9" ht="12.75">
      <c r="B58" s="7">
        <v>52</v>
      </c>
      <c r="C58" s="16" t="s">
        <v>60</v>
      </c>
      <c r="D58" s="16"/>
      <c r="E58" s="16">
        <v>1</v>
      </c>
      <c r="F58" s="16">
        <f t="shared" si="2"/>
        <v>1</v>
      </c>
      <c r="G58" s="17"/>
      <c r="H58" s="16">
        <v>0</v>
      </c>
      <c r="I58" s="13"/>
    </row>
    <row r="59" spans="2:9" ht="13.5" thickBot="1">
      <c r="B59" s="41">
        <v>53</v>
      </c>
      <c r="C59" s="42" t="s">
        <v>61</v>
      </c>
      <c r="D59" s="42">
        <v>1</v>
      </c>
      <c r="E59" s="42">
        <v>1</v>
      </c>
      <c r="F59" s="42">
        <f t="shared" si="2"/>
        <v>0</v>
      </c>
      <c r="G59" s="43"/>
      <c r="H59" s="42">
        <v>1</v>
      </c>
      <c r="I59" s="44">
        <f aca="true" t="shared" si="4" ref="I59:I65">SUM(F59*100/H59)</f>
        <v>0</v>
      </c>
    </row>
    <row r="60" spans="2:9" ht="12.75">
      <c r="B60" s="14">
        <v>54</v>
      </c>
      <c r="C60" s="45" t="s">
        <v>62</v>
      </c>
      <c r="D60" s="45">
        <v>1</v>
      </c>
      <c r="E60" s="45"/>
      <c r="F60" s="45">
        <f t="shared" si="2"/>
        <v>-1</v>
      </c>
      <c r="G60" s="46"/>
      <c r="H60" s="45">
        <v>1</v>
      </c>
      <c r="I60" s="47">
        <f t="shared" si="4"/>
        <v>-100</v>
      </c>
    </row>
    <row r="61" spans="2:9" ht="12.75">
      <c r="B61" s="7">
        <v>55</v>
      </c>
      <c r="C61" s="11" t="s">
        <v>63</v>
      </c>
      <c r="D61" s="11">
        <v>3</v>
      </c>
      <c r="E61" s="11"/>
      <c r="F61" s="11">
        <f t="shared" si="2"/>
        <v>-3</v>
      </c>
      <c r="G61" s="12"/>
      <c r="H61" s="11">
        <v>3</v>
      </c>
      <c r="I61" s="13">
        <f t="shared" si="4"/>
        <v>-100</v>
      </c>
    </row>
    <row r="62" spans="2:9" ht="12.75">
      <c r="B62" s="7">
        <v>56</v>
      </c>
      <c r="C62" s="11" t="s">
        <v>64</v>
      </c>
      <c r="D62" s="11">
        <v>1</v>
      </c>
      <c r="E62" s="11"/>
      <c r="F62" s="11">
        <f t="shared" si="2"/>
        <v>-1</v>
      </c>
      <c r="G62" s="12"/>
      <c r="H62" s="11">
        <v>1</v>
      </c>
      <c r="I62" s="13">
        <f t="shared" si="4"/>
        <v>-100</v>
      </c>
    </row>
    <row r="63" spans="2:9" ht="12.75">
      <c r="B63" s="7">
        <v>57</v>
      </c>
      <c r="C63" s="11" t="s">
        <v>65</v>
      </c>
      <c r="D63" s="11">
        <v>1</v>
      </c>
      <c r="E63" s="11"/>
      <c r="F63" s="11">
        <f t="shared" si="2"/>
        <v>-1</v>
      </c>
      <c r="G63" s="12"/>
      <c r="H63" s="11">
        <v>1</v>
      </c>
      <c r="I63" s="13">
        <f t="shared" si="4"/>
        <v>-100</v>
      </c>
    </row>
    <row r="64" spans="2:9" ht="12.75">
      <c r="B64" s="7">
        <v>58</v>
      </c>
      <c r="C64" s="11" t="s">
        <v>66</v>
      </c>
      <c r="D64" s="11">
        <v>9</v>
      </c>
      <c r="E64" s="11"/>
      <c r="F64" s="11">
        <f t="shared" si="2"/>
        <v>-9</v>
      </c>
      <c r="G64" s="12"/>
      <c r="H64" s="11">
        <v>9</v>
      </c>
      <c r="I64" s="13">
        <f t="shared" si="4"/>
        <v>-100</v>
      </c>
    </row>
    <row r="65" spans="4:9" ht="12.75">
      <c r="D65" s="33">
        <f>SUM(D7:D64)</f>
        <v>7303</v>
      </c>
      <c r="E65" s="33">
        <f>SUM(E7:E64)</f>
        <v>7716</v>
      </c>
      <c r="F65" s="16">
        <f t="shared" si="2"/>
        <v>413</v>
      </c>
      <c r="G65" s="34"/>
      <c r="H65" s="33">
        <f>SUM(H7:H64)</f>
        <v>7303</v>
      </c>
      <c r="I65" s="18">
        <f t="shared" si="4"/>
        <v>5.65521018759414</v>
      </c>
    </row>
  </sheetData>
  <printOptions/>
  <pageMargins left="0.7480314960629921" right="0.7480314960629921" top="0.3937007874015748" bottom="0.3937007874015748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H64" sqref="H64"/>
    </sheetView>
  </sheetViews>
  <sheetFormatPr defaultColWidth="9.140625" defaultRowHeight="13.5" customHeight="1"/>
  <cols>
    <col min="1" max="1" width="4.7109375" style="77" customWidth="1"/>
    <col min="2" max="2" width="15.28125" style="77" customWidth="1"/>
    <col min="3" max="14" width="5.7109375" style="77" customWidth="1"/>
    <col min="15" max="15" width="12.7109375" style="77" customWidth="1"/>
    <col min="16" max="16" width="5.00390625" style="77" customWidth="1"/>
    <col min="17" max="17" width="11.140625" style="77" customWidth="1"/>
    <col min="18" max="18" width="4.57421875" style="77" customWidth="1"/>
    <col min="19" max="16384" width="9.140625" style="77" customWidth="1"/>
  </cols>
  <sheetData>
    <row r="1" ht="13.5" customHeight="1">
      <c r="B1" s="77" t="s">
        <v>118</v>
      </c>
    </row>
    <row r="2" ht="13.5" customHeight="1">
      <c r="B2" s="77" t="s">
        <v>119</v>
      </c>
    </row>
    <row r="3" ht="13.5" customHeight="1">
      <c r="B3" s="77" t="s">
        <v>120</v>
      </c>
    </row>
    <row r="5" spans="1:14" ht="13.5" customHeight="1">
      <c r="A5" s="78" t="s">
        <v>70</v>
      </c>
      <c r="B5" s="79" t="s">
        <v>71</v>
      </c>
      <c r="C5" s="80" t="s">
        <v>72</v>
      </c>
      <c r="D5" s="80" t="s">
        <v>73</v>
      </c>
      <c r="E5" s="80" t="s">
        <v>74</v>
      </c>
      <c r="F5" s="80" t="s">
        <v>75</v>
      </c>
      <c r="G5" s="80" t="s">
        <v>76</v>
      </c>
      <c r="H5" s="80" t="s">
        <v>77</v>
      </c>
      <c r="I5" s="80" t="s">
        <v>78</v>
      </c>
      <c r="J5" s="80" t="s">
        <v>79</v>
      </c>
      <c r="K5" s="80" t="s">
        <v>80</v>
      </c>
      <c r="L5" s="80" t="s">
        <v>81</v>
      </c>
      <c r="M5" s="80" t="s">
        <v>82</v>
      </c>
      <c r="N5" s="80" t="s">
        <v>83</v>
      </c>
    </row>
    <row r="6" spans="1:14" ht="13.5" customHeight="1">
      <c r="A6" s="78">
        <v>1</v>
      </c>
      <c r="B6" s="81" t="s">
        <v>9</v>
      </c>
      <c r="C6" s="82">
        <v>49</v>
      </c>
      <c r="D6" s="82">
        <v>110</v>
      </c>
      <c r="E6" s="82">
        <v>163</v>
      </c>
      <c r="F6" s="82">
        <v>221</v>
      </c>
      <c r="G6" s="82">
        <v>333</v>
      </c>
      <c r="H6" s="82">
        <v>396</v>
      </c>
      <c r="I6" s="82">
        <v>448</v>
      </c>
      <c r="J6" s="82">
        <v>481</v>
      </c>
      <c r="K6" s="82">
        <v>554</v>
      </c>
      <c r="L6" s="82">
        <v>600</v>
      </c>
      <c r="M6" s="82">
        <v>657</v>
      </c>
      <c r="N6" s="82">
        <v>711</v>
      </c>
    </row>
    <row r="7" spans="1:14" ht="13.5" customHeight="1">
      <c r="A7" s="78">
        <v>2</v>
      </c>
      <c r="B7" s="83" t="s">
        <v>10</v>
      </c>
      <c r="C7" s="82">
        <v>50</v>
      </c>
      <c r="D7" s="82">
        <v>114</v>
      </c>
      <c r="E7" s="82">
        <v>168</v>
      </c>
      <c r="F7" s="82">
        <v>225</v>
      </c>
      <c r="G7" s="82">
        <v>282</v>
      </c>
      <c r="H7" s="82">
        <v>349</v>
      </c>
      <c r="I7" s="82">
        <v>415</v>
      </c>
      <c r="J7" s="82">
        <v>493</v>
      </c>
      <c r="K7" s="82">
        <v>538</v>
      </c>
      <c r="L7" s="82">
        <v>589</v>
      </c>
      <c r="M7" s="82">
        <v>652</v>
      </c>
      <c r="N7" s="82">
        <v>698</v>
      </c>
    </row>
    <row r="8" spans="1:14" ht="13.5" customHeight="1">
      <c r="A8" s="78">
        <v>3</v>
      </c>
      <c r="B8" s="83" t="s">
        <v>11</v>
      </c>
      <c r="C8" s="82">
        <v>42</v>
      </c>
      <c r="D8" s="82">
        <v>84</v>
      </c>
      <c r="E8" s="82">
        <v>142</v>
      </c>
      <c r="F8" s="82">
        <v>203</v>
      </c>
      <c r="G8" s="82">
        <v>297</v>
      </c>
      <c r="H8" s="82">
        <v>370</v>
      </c>
      <c r="I8" s="82">
        <v>424</v>
      </c>
      <c r="J8" s="82">
        <v>481</v>
      </c>
      <c r="K8" s="82">
        <v>527</v>
      </c>
      <c r="L8" s="82">
        <v>590</v>
      </c>
      <c r="M8" s="82">
        <v>642</v>
      </c>
      <c r="N8" s="82">
        <v>691</v>
      </c>
    </row>
    <row r="9" spans="1:14" ht="13.5" customHeight="1">
      <c r="A9" s="78">
        <v>4</v>
      </c>
      <c r="B9" s="83" t="s">
        <v>12</v>
      </c>
      <c r="C9" s="82">
        <v>20</v>
      </c>
      <c r="D9" s="82">
        <v>49</v>
      </c>
      <c r="E9" s="82">
        <v>104</v>
      </c>
      <c r="F9" s="82">
        <v>154</v>
      </c>
      <c r="G9" s="82">
        <v>217</v>
      </c>
      <c r="H9" s="82">
        <v>246</v>
      </c>
      <c r="I9" s="82">
        <v>312</v>
      </c>
      <c r="J9" s="82">
        <v>394</v>
      </c>
      <c r="K9" s="82">
        <v>445</v>
      </c>
      <c r="L9" s="82">
        <v>514</v>
      </c>
      <c r="M9" s="82">
        <v>600</v>
      </c>
      <c r="N9" s="82">
        <v>657</v>
      </c>
    </row>
    <row r="10" spans="1:14" ht="13.5" customHeight="1">
      <c r="A10" s="78">
        <v>5</v>
      </c>
      <c r="B10" s="83" t="s">
        <v>13</v>
      </c>
      <c r="C10" s="84">
        <v>41</v>
      </c>
      <c r="D10" s="84">
        <v>93</v>
      </c>
      <c r="E10" s="84">
        <v>151</v>
      </c>
      <c r="F10" s="84">
        <v>184</v>
      </c>
      <c r="G10" s="84">
        <v>242</v>
      </c>
      <c r="H10" s="84">
        <v>306</v>
      </c>
      <c r="I10" s="84">
        <v>355</v>
      </c>
      <c r="J10" s="84">
        <v>411</v>
      </c>
      <c r="K10" s="84">
        <v>449</v>
      </c>
      <c r="L10" s="84">
        <v>483</v>
      </c>
      <c r="M10" s="84">
        <v>518</v>
      </c>
      <c r="N10" s="84">
        <v>559</v>
      </c>
    </row>
    <row r="11" spans="1:14" ht="13.5" customHeight="1">
      <c r="A11" s="78">
        <v>6</v>
      </c>
      <c r="B11" s="85" t="s">
        <v>14</v>
      </c>
      <c r="C11" s="82">
        <v>18</v>
      </c>
      <c r="D11" s="82">
        <v>51</v>
      </c>
      <c r="E11" s="82">
        <v>98</v>
      </c>
      <c r="F11" s="82">
        <v>141</v>
      </c>
      <c r="G11" s="82">
        <v>182</v>
      </c>
      <c r="H11" s="82">
        <v>240</v>
      </c>
      <c r="I11" s="82">
        <v>274</v>
      </c>
      <c r="J11" s="82">
        <v>336</v>
      </c>
      <c r="K11" s="82">
        <v>373</v>
      </c>
      <c r="L11" s="82">
        <v>409</v>
      </c>
      <c r="M11" s="82">
        <v>438</v>
      </c>
      <c r="N11" s="82">
        <v>472</v>
      </c>
    </row>
    <row r="12" spans="1:14" ht="13.5" customHeight="1">
      <c r="A12" s="78">
        <v>7</v>
      </c>
      <c r="B12" s="83" t="s">
        <v>15</v>
      </c>
      <c r="C12" s="82">
        <v>10</v>
      </c>
      <c r="D12" s="82">
        <v>24</v>
      </c>
      <c r="E12" s="82">
        <v>32</v>
      </c>
      <c r="F12" s="82">
        <v>51</v>
      </c>
      <c r="G12" s="82">
        <v>69</v>
      </c>
      <c r="H12" s="82">
        <v>123</v>
      </c>
      <c r="I12" s="82">
        <v>197</v>
      </c>
      <c r="J12" s="82">
        <v>299</v>
      </c>
      <c r="K12" s="82">
        <v>322</v>
      </c>
      <c r="L12" s="82">
        <v>375</v>
      </c>
      <c r="M12" s="82">
        <v>408</v>
      </c>
      <c r="N12" s="82">
        <v>458</v>
      </c>
    </row>
    <row r="13" spans="1:14" ht="13.5" customHeight="1">
      <c r="A13" s="78">
        <v>8</v>
      </c>
      <c r="B13" s="83" t="s">
        <v>16</v>
      </c>
      <c r="C13" s="82">
        <v>30</v>
      </c>
      <c r="D13" s="82">
        <v>54</v>
      </c>
      <c r="E13" s="82">
        <v>100</v>
      </c>
      <c r="F13" s="82">
        <v>141</v>
      </c>
      <c r="G13" s="82">
        <v>187</v>
      </c>
      <c r="H13" s="82">
        <v>227</v>
      </c>
      <c r="I13" s="82">
        <v>259</v>
      </c>
      <c r="J13" s="82">
        <v>287</v>
      </c>
      <c r="K13" s="82">
        <v>308</v>
      </c>
      <c r="L13" s="82">
        <v>336</v>
      </c>
      <c r="M13" s="82">
        <v>360</v>
      </c>
      <c r="N13" s="82">
        <v>383</v>
      </c>
    </row>
    <row r="14" spans="1:14" ht="13.5" customHeight="1">
      <c r="A14" s="78">
        <v>9</v>
      </c>
      <c r="B14" s="83" t="s">
        <v>17</v>
      </c>
      <c r="C14" s="82">
        <v>12</v>
      </c>
      <c r="D14" s="82">
        <v>18</v>
      </c>
      <c r="E14" s="82">
        <v>35</v>
      </c>
      <c r="F14" s="82">
        <v>51</v>
      </c>
      <c r="G14" s="82">
        <v>98</v>
      </c>
      <c r="H14" s="82">
        <v>132</v>
      </c>
      <c r="I14" s="82">
        <v>162</v>
      </c>
      <c r="J14" s="82">
        <v>202</v>
      </c>
      <c r="K14" s="82">
        <v>253</v>
      </c>
      <c r="L14" s="82">
        <v>298</v>
      </c>
      <c r="M14" s="82">
        <v>328</v>
      </c>
      <c r="N14" s="82">
        <v>351</v>
      </c>
    </row>
    <row r="15" spans="1:14" ht="13.5" customHeight="1">
      <c r="A15" s="78">
        <v>10</v>
      </c>
      <c r="B15" s="81" t="s">
        <v>18</v>
      </c>
      <c r="C15" s="82">
        <v>14</v>
      </c>
      <c r="D15" s="82">
        <v>26</v>
      </c>
      <c r="E15" s="82">
        <v>52</v>
      </c>
      <c r="F15" s="82">
        <v>82</v>
      </c>
      <c r="G15" s="82">
        <v>109</v>
      </c>
      <c r="H15" s="82">
        <v>147</v>
      </c>
      <c r="I15" s="82">
        <v>187</v>
      </c>
      <c r="J15" s="82">
        <v>223</v>
      </c>
      <c r="K15" s="82">
        <v>259</v>
      </c>
      <c r="L15" s="82">
        <v>276</v>
      </c>
      <c r="M15" s="82">
        <v>301</v>
      </c>
      <c r="N15" s="82">
        <v>322</v>
      </c>
    </row>
    <row r="16" spans="1:14" ht="13.5" customHeight="1">
      <c r="A16" s="78">
        <v>11</v>
      </c>
      <c r="B16" s="83" t="s">
        <v>19</v>
      </c>
      <c r="C16" s="82">
        <v>22</v>
      </c>
      <c r="D16" s="82">
        <v>39</v>
      </c>
      <c r="E16" s="82">
        <v>61</v>
      </c>
      <c r="F16" s="82">
        <v>82</v>
      </c>
      <c r="G16" s="82">
        <v>114</v>
      </c>
      <c r="H16" s="82">
        <v>139</v>
      </c>
      <c r="I16" s="82">
        <v>162</v>
      </c>
      <c r="J16" s="82">
        <v>184</v>
      </c>
      <c r="K16" s="82">
        <v>196</v>
      </c>
      <c r="L16" s="82">
        <v>224</v>
      </c>
      <c r="M16" s="82">
        <v>255</v>
      </c>
      <c r="N16" s="82">
        <v>278</v>
      </c>
    </row>
    <row r="17" spans="1:14" ht="13.5" customHeight="1">
      <c r="A17" s="78">
        <v>12</v>
      </c>
      <c r="B17" s="83" t="s">
        <v>20</v>
      </c>
      <c r="C17" s="82">
        <v>16</v>
      </c>
      <c r="D17" s="82">
        <v>40</v>
      </c>
      <c r="E17" s="82">
        <v>70</v>
      </c>
      <c r="F17" s="82">
        <v>94</v>
      </c>
      <c r="G17" s="82">
        <v>122</v>
      </c>
      <c r="H17" s="82">
        <v>140</v>
      </c>
      <c r="I17" s="82">
        <v>169</v>
      </c>
      <c r="J17" s="82">
        <v>182</v>
      </c>
      <c r="K17" s="82">
        <v>199</v>
      </c>
      <c r="L17" s="82">
        <v>220</v>
      </c>
      <c r="M17" s="82">
        <v>256</v>
      </c>
      <c r="N17" s="82">
        <v>273</v>
      </c>
    </row>
    <row r="18" spans="1:14" ht="13.5" customHeight="1">
      <c r="A18" s="78">
        <v>13</v>
      </c>
      <c r="B18" s="85" t="s">
        <v>21</v>
      </c>
      <c r="C18" s="82">
        <v>2</v>
      </c>
      <c r="D18" s="82">
        <v>9</v>
      </c>
      <c r="E18" s="82">
        <v>18</v>
      </c>
      <c r="F18" s="82">
        <v>32</v>
      </c>
      <c r="G18" s="82">
        <v>62</v>
      </c>
      <c r="H18" s="82">
        <v>87</v>
      </c>
      <c r="I18" s="82">
        <v>109</v>
      </c>
      <c r="J18" s="82">
        <v>138</v>
      </c>
      <c r="K18" s="82">
        <v>155</v>
      </c>
      <c r="L18" s="82">
        <v>179</v>
      </c>
      <c r="M18" s="82">
        <v>205</v>
      </c>
      <c r="N18" s="82">
        <v>241</v>
      </c>
    </row>
    <row r="19" spans="1:14" ht="13.5" customHeight="1">
      <c r="A19" s="78">
        <v>14</v>
      </c>
      <c r="B19" s="83" t="s">
        <v>22</v>
      </c>
      <c r="C19" s="82">
        <v>17</v>
      </c>
      <c r="D19" s="82">
        <v>28</v>
      </c>
      <c r="E19" s="82">
        <v>46</v>
      </c>
      <c r="F19" s="82">
        <v>64</v>
      </c>
      <c r="G19" s="82">
        <v>86</v>
      </c>
      <c r="H19" s="82">
        <v>109</v>
      </c>
      <c r="I19" s="82">
        <v>124</v>
      </c>
      <c r="J19" s="82">
        <v>155</v>
      </c>
      <c r="K19" s="82">
        <v>168</v>
      </c>
      <c r="L19" s="82">
        <v>187</v>
      </c>
      <c r="M19" s="82">
        <v>207</v>
      </c>
      <c r="N19" s="82">
        <v>230</v>
      </c>
    </row>
    <row r="20" spans="1:14" ht="13.5" customHeight="1">
      <c r="A20" s="78">
        <v>15</v>
      </c>
      <c r="B20" s="83" t="s">
        <v>23</v>
      </c>
      <c r="C20" s="82">
        <v>25</v>
      </c>
      <c r="D20" s="82">
        <v>52</v>
      </c>
      <c r="E20" s="82">
        <v>70</v>
      </c>
      <c r="F20" s="82">
        <v>91</v>
      </c>
      <c r="G20" s="82">
        <v>100</v>
      </c>
      <c r="H20" s="82">
        <v>111</v>
      </c>
      <c r="I20" s="82">
        <v>117</v>
      </c>
      <c r="J20" s="82">
        <v>131</v>
      </c>
      <c r="K20" s="82">
        <v>145</v>
      </c>
      <c r="L20" s="82">
        <v>180</v>
      </c>
      <c r="M20" s="82">
        <v>191</v>
      </c>
      <c r="N20" s="82">
        <v>215</v>
      </c>
    </row>
    <row r="21" spans="1:14" ht="13.5" customHeight="1">
      <c r="A21" s="78">
        <v>16</v>
      </c>
      <c r="B21" s="83" t="s">
        <v>24</v>
      </c>
      <c r="C21" s="82">
        <v>9</v>
      </c>
      <c r="D21" s="82">
        <v>19</v>
      </c>
      <c r="E21" s="82">
        <v>35</v>
      </c>
      <c r="F21" s="82">
        <v>46</v>
      </c>
      <c r="G21" s="82">
        <v>65</v>
      </c>
      <c r="H21" s="82">
        <v>92</v>
      </c>
      <c r="I21" s="82">
        <v>107</v>
      </c>
      <c r="J21" s="82">
        <v>120</v>
      </c>
      <c r="K21" s="82">
        <v>131</v>
      </c>
      <c r="L21" s="82">
        <v>143</v>
      </c>
      <c r="M21" s="82">
        <v>174</v>
      </c>
      <c r="N21" s="82">
        <v>192</v>
      </c>
    </row>
    <row r="22" spans="1:14" ht="13.5" customHeight="1">
      <c r="A22" s="78">
        <v>17</v>
      </c>
      <c r="B22" s="86" t="s">
        <v>25</v>
      </c>
      <c r="C22" s="82">
        <v>6</v>
      </c>
      <c r="D22" s="82">
        <v>19</v>
      </c>
      <c r="E22" s="82">
        <v>30</v>
      </c>
      <c r="F22" s="82">
        <v>47</v>
      </c>
      <c r="G22" s="82">
        <v>65</v>
      </c>
      <c r="H22" s="82">
        <v>78</v>
      </c>
      <c r="I22" s="82">
        <v>96</v>
      </c>
      <c r="J22" s="82">
        <v>111</v>
      </c>
      <c r="K22" s="82">
        <v>130</v>
      </c>
      <c r="L22" s="82">
        <v>153</v>
      </c>
      <c r="M22" s="82">
        <v>167</v>
      </c>
      <c r="N22" s="82">
        <v>182</v>
      </c>
    </row>
    <row r="23" spans="1:14" ht="13.5" customHeight="1">
      <c r="A23" s="78">
        <v>18</v>
      </c>
      <c r="B23" s="86" t="s">
        <v>26</v>
      </c>
      <c r="C23" s="82">
        <v>11</v>
      </c>
      <c r="D23" s="82">
        <v>24</v>
      </c>
      <c r="E23" s="82">
        <v>40</v>
      </c>
      <c r="F23" s="82">
        <v>49</v>
      </c>
      <c r="G23" s="82">
        <v>69</v>
      </c>
      <c r="H23" s="82">
        <v>82</v>
      </c>
      <c r="I23" s="82">
        <v>92</v>
      </c>
      <c r="J23" s="82">
        <v>98</v>
      </c>
      <c r="K23" s="82">
        <v>107</v>
      </c>
      <c r="L23" s="82">
        <v>121</v>
      </c>
      <c r="M23" s="82">
        <v>133</v>
      </c>
      <c r="N23" s="82">
        <v>150</v>
      </c>
    </row>
    <row r="24" spans="1:14" ht="13.5" customHeight="1">
      <c r="A24" s="78">
        <v>19</v>
      </c>
      <c r="B24" s="87" t="s">
        <v>121</v>
      </c>
      <c r="C24" s="84">
        <v>10</v>
      </c>
      <c r="D24" s="84">
        <v>13</v>
      </c>
      <c r="E24" s="84">
        <v>25</v>
      </c>
      <c r="F24" s="84">
        <v>43</v>
      </c>
      <c r="G24" s="84">
        <v>55</v>
      </c>
      <c r="H24" s="84">
        <v>67</v>
      </c>
      <c r="I24" s="84">
        <v>74</v>
      </c>
      <c r="J24" s="84">
        <v>85</v>
      </c>
      <c r="K24" s="84">
        <v>92</v>
      </c>
      <c r="L24" s="84">
        <v>98</v>
      </c>
      <c r="M24" s="84">
        <v>99</v>
      </c>
      <c r="N24" s="84">
        <v>111</v>
      </c>
    </row>
    <row r="25" spans="1:14" ht="13.5" customHeight="1">
      <c r="A25" s="78">
        <v>20</v>
      </c>
      <c r="B25" s="87" t="s">
        <v>28</v>
      </c>
      <c r="C25" s="84">
        <v>6</v>
      </c>
      <c r="D25" s="84">
        <v>10</v>
      </c>
      <c r="E25" s="84">
        <v>17</v>
      </c>
      <c r="F25" s="84">
        <v>28</v>
      </c>
      <c r="G25" s="84">
        <v>38</v>
      </c>
      <c r="H25" s="84">
        <v>43</v>
      </c>
      <c r="I25" s="84">
        <v>53</v>
      </c>
      <c r="J25" s="84">
        <v>63</v>
      </c>
      <c r="K25" s="84">
        <v>70</v>
      </c>
      <c r="L25" s="84">
        <v>76</v>
      </c>
      <c r="M25" s="84">
        <v>88</v>
      </c>
      <c r="N25" s="84">
        <v>96</v>
      </c>
    </row>
    <row r="26" spans="1:14" ht="13.5" customHeight="1">
      <c r="A26" s="78">
        <v>21</v>
      </c>
      <c r="B26" s="86" t="s">
        <v>29</v>
      </c>
      <c r="C26" s="82">
        <v>4</v>
      </c>
      <c r="D26" s="82">
        <v>7</v>
      </c>
      <c r="E26" s="82">
        <v>9</v>
      </c>
      <c r="F26" s="82">
        <v>14</v>
      </c>
      <c r="G26" s="82">
        <v>19</v>
      </c>
      <c r="H26" s="82">
        <v>24</v>
      </c>
      <c r="I26" s="82">
        <v>28</v>
      </c>
      <c r="J26" s="82">
        <v>34</v>
      </c>
      <c r="K26" s="82">
        <v>39</v>
      </c>
      <c r="L26" s="82">
        <v>55</v>
      </c>
      <c r="M26" s="82">
        <v>60</v>
      </c>
      <c r="N26" s="82">
        <v>76</v>
      </c>
    </row>
    <row r="27" spans="1:14" ht="13.5" customHeight="1">
      <c r="A27" s="78">
        <v>22</v>
      </c>
      <c r="B27" s="88" t="s">
        <v>30</v>
      </c>
      <c r="C27" s="84">
        <v>9</v>
      </c>
      <c r="D27" s="84">
        <v>10</v>
      </c>
      <c r="E27" s="84">
        <v>11</v>
      </c>
      <c r="F27" s="84">
        <v>11</v>
      </c>
      <c r="G27" s="84">
        <v>18</v>
      </c>
      <c r="H27" s="84">
        <v>20</v>
      </c>
      <c r="I27" s="84">
        <v>21</v>
      </c>
      <c r="J27" s="84">
        <v>34</v>
      </c>
      <c r="K27" s="84">
        <v>36</v>
      </c>
      <c r="L27" s="84">
        <v>41</v>
      </c>
      <c r="M27" s="84">
        <v>47</v>
      </c>
      <c r="N27" s="84">
        <v>49</v>
      </c>
    </row>
    <row r="28" spans="1:14" ht="13.5" customHeight="1">
      <c r="A28" s="78">
        <v>23</v>
      </c>
      <c r="B28" s="89" t="s">
        <v>31</v>
      </c>
      <c r="C28" s="90"/>
      <c r="D28" s="90"/>
      <c r="E28" s="90"/>
      <c r="F28" s="90"/>
      <c r="G28" s="90">
        <v>13</v>
      </c>
      <c r="H28" s="90">
        <v>13</v>
      </c>
      <c r="I28" s="90">
        <v>13</v>
      </c>
      <c r="J28" s="90">
        <v>21</v>
      </c>
      <c r="K28" s="90">
        <v>26</v>
      </c>
      <c r="L28" s="90">
        <v>35</v>
      </c>
      <c r="M28" s="90">
        <v>46</v>
      </c>
      <c r="N28" s="90">
        <v>48</v>
      </c>
    </row>
    <row r="29" spans="1:14" ht="13.5" customHeight="1">
      <c r="A29" s="78">
        <v>24</v>
      </c>
      <c r="B29" s="91" t="s">
        <v>32</v>
      </c>
      <c r="C29" s="84">
        <v>5</v>
      </c>
      <c r="D29" s="84">
        <v>9</v>
      </c>
      <c r="E29" s="84">
        <v>19</v>
      </c>
      <c r="F29" s="84">
        <v>21</v>
      </c>
      <c r="G29" s="84">
        <v>25</v>
      </c>
      <c r="H29" s="84">
        <v>31</v>
      </c>
      <c r="I29" s="84">
        <v>33</v>
      </c>
      <c r="J29" s="84">
        <v>36</v>
      </c>
      <c r="K29" s="84">
        <v>40</v>
      </c>
      <c r="L29" s="84">
        <v>42</v>
      </c>
      <c r="M29" s="84">
        <v>44</v>
      </c>
      <c r="N29" s="84">
        <v>45</v>
      </c>
    </row>
    <row r="30" spans="1:14" ht="13.5" customHeight="1">
      <c r="A30" s="78">
        <v>25</v>
      </c>
      <c r="B30" s="90" t="s">
        <v>33</v>
      </c>
      <c r="C30" s="82">
        <v>2</v>
      </c>
      <c r="D30" s="82">
        <v>5</v>
      </c>
      <c r="E30" s="82">
        <v>10</v>
      </c>
      <c r="F30" s="82">
        <v>17</v>
      </c>
      <c r="G30" s="82">
        <v>21</v>
      </c>
      <c r="H30" s="82">
        <v>24</v>
      </c>
      <c r="I30" s="82">
        <v>25</v>
      </c>
      <c r="J30" s="82">
        <v>32</v>
      </c>
      <c r="K30" s="82">
        <v>35</v>
      </c>
      <c r="L30" s="82">
        <v>37</v>
      </c>
      <c r="M30" s="82">
        <v>39</v>
      </c>
      <c r="N30" s="82">
        <v>41</v>
      </c>
    </row>
    <row r="31" spans="1:14" ht="13.5" customHeight="1">
      <c r="A31" s="78">
        <v>26</v>
      </c>
      <c r="B31" s="90" t="s">
        <v>34</v>
      </c>
      <c r="C31" s="84">
        <v>1</v>
      </c>
      <c r="D31" s="84">
        <v>2</v>
      </c>
      <c r="E31" s="84">
        <v>3</v>
      </c>
      <c r="F31" s="84">
        <v>7</v>
      </c>
      <c r="G31" s="84">
        <v>11</v>
      </c>
      <c r="H31" s="84">
        <v>16</v>
      </c>
      <c r="I31" s="84">
        <v>18</v>
      </c>
      <c r="J31" s="84">
        <v>19</v>
      </c>
      <c r="K31" s="84">
        <v>21</v>
      </c>
      <c r="L31" s="84">
        <v>27</v>
      </c>
      <c r="M31" s="84">
        <v>28</v>
      </c>
      <c r="N31" s="84">
        <v>30</v>
      </c>
    </row>
    <row r="32" spans="1:14" ht="13.5" customHeight="1">
      <c r="A32" s="78">
        <v>27</v>
      </c>
      <c r="B32" s="87" t="s">
        <v>35</v>
      </c>
      <c r="C32" s="84">
        <v>1</v>
      </c>
      <c r="D32" s="84">
        <v>1</v>
      </c>
      <c r="E32" s="84">
        <v>4</v>
      </c>
      <c r="F32" s="84">
        <v>5</v>
      </c>
      <c r="G32" s="84">
        <v>9</v>
      </c>
      <c r="H32" s="84">
        <v>13</v>
      </c>
      <c r="I32" s="84">
        <v>18</v>
      </c>
      <c r="J32" s="84">
        <v>20</v>
      </c>
      <c r="K32" s="84">
        <v>20</v>
      </c>
      <c r="L32" s="84">
        <v>24</v>
      </c>
      <c r="M32" s="84">
        <v>26</v>
      </c>
      <c r="N32" s="84">
        <v>29</v>
      </c>
    </row>
    <row r="33" spans="1:14" ht="13.5" customHeight="1">
      <c r="A33" s="78">
        <v>28</v>
      </c>
      <c r="B33" s="87" t="s">
        <v>36</v>
      </c>
      <c r="C33" s="90"/>
      <c r="D33" s="90"/>
      <c r="E33" s="90"/>
      <c r="F33" s="90">
        <v>1</v>
      </c>
      <c r="G33" s="90">
        <v>3</v>
      </c>
      <c r="H33" s="90">
        <v>6</v>
      </c>
      <c r="I33" s="90">
        <v>7</v>
      </c>
      <c r="J33" s="90">
        <v>8</v>
      </c>
      <c r="K33" s="90">
        <v>9</v>
      </c>
      <c r="L33" s="90">
        <v>16</v>
      </c>
      <c r="M33" s="90">
        <v>22</v>
      </c>
      <c r="N33" s="90">
        <v>28</v>
      </c>
    </row>
    <row r="34" spans="1:14" ht="13.5" customHeight="1">
      <c r="A34" s="78">
        <v>29</v>
      </c>
      <c r="B34" s="86" t="s">
        <v>37</v>
      </c>
      <c r="C34" s="84">
        <v>2</v>
      </c>
      <c r="D34" s="84">
        <v>7</v>
      </c>
      <c r="E34" s="84">
        <v>8</v>
      </c>
      <c r="F34" s="84">
        <v>8</v>
      </c>
      <c r="G34" s="84">
        <v>8</v>
      </c>
      <c r="H34" s="84">
        <v>15</v>
      </c>
      <c r="I34" s="84">
        <v>15</v>
      </c>
      <c r="J34" s="84">
        <v>15</v>
      </c>
      <c r="K34" s="84">
        <v>19</v>
      </c>
      <c r="L34" s="84">
        <v>19</v>
      </c>
      <c r="M34" s="84">
        <v>19</v>
      </c>
      <c r="N34" s="84">
        <v>19</v>
      </c>
    </row>
    <row r="35" spans="1:14" ht="13.5" customHeight="1">
      <c r="A35" s="78">
        <v>30</v>
      </c>
      <c r="B35" s="89" t="s">
        <v>38</v>
      </c>
      <c r="C35" s="90"/>
      <c r="D35" s="90">
        <v>1</v>
      </c>
      <c r="E35" s="90">
        <v>2</v>
      </c>
      <c r="F35" s="90">
        <v>4</v>
      </c>
      <c r="G35" s="90">
        <v>8</v>
      </c>
      <c r="H35" s="90">
        <v>12</v>
      </c>
      <c r="I35" s="90">
        <v>15</v>
      </c>
      <c r="J35" s="90">
        <v>16</v>
      </c>
      <c r="K35" s="90">
        <v>17</v>
      </c>
      <c r="L35" s="90">
        <v>17</v>
      </c>
      <c r="M35" s="90">
        <v>17</v>
      </c>
      <c r="N35" s="90">
        <v>18</v>
      </c>
    </row>
    <row r="36" spans="1:14" ht="13.5" customHeight="1">
      <c r="A36" s="78">
        <v>31</v>
      </c>
      <c r="B36" s="90" t="s">
        <v>39</v>
      </c>
      <c r="C36" s="90"/>
      <c r="D36" s="90"/>
      <c r="E36" s="90">
        <v>4</v>
      </c>
      <c r="F36" s="90">
        <v>5</v>
      </c>
      <c r="G36" s="90">
        <v>5</v>
      </c>
      <c r="H36" s="90">
        <v>5</v>
      </c>
      <c r="I36" s="90">
        <v>5</v>
      </c>
      <c r="J36" s="90">
        <v>7</v>
      </c>
      <c r="K36" s="90">
        <v>7</v>
      </c>
      <c r="L36" s="90">
        <v>7</v>
      </c>
      <c r="M36" s="90">
        <v>10</v>
      </c>
      <c r="N36" s="90">
        <v>10</v>
      </c>
    </row>
    <row r="37" spans="1:14" ht="13.5" customHeight="1">
      <c r="A37" s="78">
        <v>32</v>
      </c>
      <c r="B37" s="92" t="s">
        <v>40</v>
      </c>
      <c r="C37" s="84">
        <v>1</v>
      </c>
      <c r="D37" s="84">
        <v>1</v>
      </c>
      <c r="E37" s="84">
        <v>2</v>
      </c>
      <c r="F37" s="84">
        <v>3</v>
      </c>
      <c r="G37" s="84">
        <v>7</v>
      </c>
      <c r="H37" s="84">
        <v>7</v>
      </c>
      <c r="I37" s="84">
        <v>7</v>
      </c>
      <c r="J37" s="84">
        <v>7</v>
      </c>
      <c r="K37" s="84">
        <v>8</v>
      </c>
      <c r="L37" s="84">
        <v>8</v>
      </c>
      <c r="M37" s="84">
        <v>8</v>
      </c>
      <c r="N37" s="84">
        <v>8</v>
      </c>
    </row>
    <row r="38" spans="1:14" ht="13.5" customHeight="1">
      <c r="A38" s="78">
        <v>33</v>
      </c>
      <c r="B38" s="89" t="s">
        <v>41</v>
      </c>
      <c r="C38" s="90"/>
      <c r="D38" s="90"/>
      <c r="E38" s="90">
        <v>2</v>
      </c>
      <c r="F38" s="90">
        <v>2</v>
      </c>
      <c r="G38" s="90">
        <v>5</v>
      </c>
      <c r="H38" s="90">
        <v>5</v>
      </c>
      <c r="I38" s="90">
        <v>5</v>
      </c>
      <c r="J38" s="90">
        <v>5</v>
      </c>
      <c r="K38" s="90">
        <v>6</v>
      </c>
      <c r="L38" s="90">
        <v>6</v>
      </c>
      <c r="M38" s="90">
        <v>6</v>
      </c>
      <c r="N38" s="90">
        <v>6</v>
      </c>
    </row>
    <row r="39" spans="1:14" ht="13.5" customHeight="1">
      <c r="A39" s="78">
        <v>34</v>
      </c>
      <c r="B39" s="89" t="s">
        <v>42</v>
      </c>
      <c r="C39" s="84">
        <v>1</v>
      </c>
      <c r="D39" s="84">
        <v>3</v>
      </c>
      <c r="E39" s="84">
        <v>3</v>
      </c>
      <c r="F39" s="84">
        <v>4</v>
      </c>
      <c r="G39" s="84">
        <v>4</v>
      </c>
      <c r="H39" s="84">
        <v>4</v>
      </c>
      <c r="I39" s="84">
        <v>4</v>
      </c>
      <c r="J39" s="84">
        <v>4</v>
      </c>
      <c r="K39" s="84">
        <v>4</v>
      </c>
      <c r="L39" s="84">
        <v>5</v>
      </c>
      <c r="M39" s="84">
        <v>5</v>
      </c>
      <c r="N39" s="84">
        <v>5</v>
      </c>
    </row>
    <row r="40" spans="1:14" ht="13.5" customHeight="1">
      <c r="A40" s="78">
        <v>35</v>
      </c>
      <c r="B40" s="89" t="s">
        <v>43</v>
      </c>
      <c r="C40" s="84">
        <v>1</v>
      </c>
      <c r="D40" s="84">
        <v>1</v>
      </c>
      <c r="E40" s="84">
        <v>1</v>
      </c>
      <c r="F40" s="84">
        <v>2</v>
      </c>
      <c r="G40" s="84">
        <v>2</v>
      </c>
      <c r="H40" s="84">
        <v>2</v>
      </c>
      <c r="I40" s="84">
        <v>2</v>
      </c>
      <c r="J40" s="84">
        <v>2</v>
      </c>
      <c r="K40" s="84">
        <v>4</v>
      </c>
      <c r="L40" s="84">
        <v>4</v>
      </c>
      <c r="M40" s="84">
        <v>4</v>
      </c>
      <c r="N40" s="84">
        <v>4</v>
      </c>
    </row>
    <row r="41" spans="1:14" ht="13.5" customHeight="1">
      <c r="A41" s="78">
        <v>36</v>
      </c>
      <c r="B41" s="89" t="s">
        <v>44</v>
      </c>
      <c r="C41" s="90"/>
      <c r="D41" s="90"/>
      <c r="E41" s="90">
        <v>1</v>
      </c>
      <c r="F41" s="90">
        <v>1</v>
      </c>
      <c r="G41" s="90">
        <v>1</v>
      </c>
      <c r="H41" s="90">
        <v>1</v>
      </c>
      <c r="I41" s="90">
        <v>1</v>
      </c>
      <c r="J41" s="90">
        <v>2</v>
      </c>
      <c r="K41" s="90">
        <v>2</v>
      </c>
      <c r="L41" s="90">
        <v>2</v>
      </c>
      <c r="M41" s="90">
        <v>3</v>
      </c>
      <c r="N41" s="90">
        <v>3</v>
      </c>
    </row>
    <row r="42" spans="1:14" ht="13.5" customHeight="1">
      <c r="A42" s="78">
        <v>37</v>
      </c>
      <c r="B42" s="89" t="s">
        <v>45</v>
      </c>
      <c r="C42" s="84"/>
      <c r="D42" s="84"/>
      <c r="E42" s="84"/>
      <c r="F42" s="84"/>
      <c r="G42" s="84">
        <v>1</v>
      </c>
      <c r="H42" s="84">
        <v>1</v>
      </c>
      <c r="I42" s="84">
        <v>1</v>
      </c>
      <c r="J42" s="84">
        <v>2</v>
      </c>
      <c r="K42" s="84">
        <v>2</v>
      </c>
      <c r="L42" s="84">
        <v>3</v>
      </c>
      <c r="M42" s="84">
        <v>3</v>
      </c>
      <c r="N42" s="84">
        <v>3</v>
      </c>
    </row>
    <row r="43" spans="1:14" ht="13.5" customHeight="1">
      <c r="A43" s="78">
        <v>38</v>
      </c>
      <c r="B43" s="90" t="s">
        <v>46</v>
      </c>
      <c r="C43" s="82"/>
      <c r="D43" s="82"/>
      <c r="E43" s="82"/>
      <c r="F43" s="82"/>
      <c r="G43" s="82"/>
      <c r="H43" s="82"/>
      <c r="I43" s="82">
        <v>2</v>
      </c>
      <c r="J43" s="82">
        <v>2</v>
      </c>
      <c r="K43" s="82">
        <v>2</v>
      </c>
      <c r="L43" s="82">
        <v>2</v>
      </c>
      <c r="M43" s="82">
        <v>2</v>
      </c>
      <c r="N43" s="82">
        <v>2</v>
      </c>
    </row>
    <row r="44" spans="1:14" ht="13.5" customHeight="1">
      <c r="A44" s="78">
        <v>39</v>
      </c>
      <c r="B44" s="89" t="s">
        <v>47</v>
      </c>
      <c r="C44" s="90"/>
      <c r="D44" s="90"/>
      <c r="E44" s="90"/>
      <c r="F44" s="90"/>
      <c r="G44" s="90"/>
      <c r="H44" s="90"/>
      <c r="I44" s="90">
        <v>2</v>
      </c>
      <c r="J44" s="90">
        <v>2</v>
      </c>
      <c r="K44" s="90">
        <v>2</v>
      </c>
      <c r="L44" s="90">
        <v>2</v>
      </c>
      <c r="M44" s="90">
        <v>2</v>
      </c>
      <c r="N44" s="90">
        <v>2</v>
      </c>
    </row>
    <row r="45" spans="1:14" ht="13.5" customHeight="1">
      <c r="A45" s="78">
        <v>40</v>
      </c>
      <c r="B45" s="89" t="s">
        <v>48</v>
      </c>
      <c r="C45" s="84">
        <v>1</v>
      </c>
      <c r="D45" s="84">
        <v>1</v>
      </c>
      <c r="E45" s="84">
        <v>1</v>
      </c>
      <c r="F45" s="84">
        <v>1</v>
      </c>
      <c r="G45" s="84">
        <v>1</v>
      </c>
      <c r="H45" s="84">
        <v>1</v>
      </c>
      <c r="I45" s="84">
        <v>1</v>
      </c>
      <c r="J45" s="84">
        <v>1</v>
      </c>
      <c r="K45" s="84">
        <v>1</v>
      </c>
      <c r="L45" s="84">
        <v>1</v>
      </c>
      <c r="M45" s="84">
        <v>1</v>
      </c>
      <c r="N45" s="84">
        <v>2</v>
      </c>
    </row>
    <row r="46" spans="1:14" ht="13.5" customHeight="1">
      <c r="A46" s="78">
        <v>41</v>
      </c>
      <c r="B46" s="89" t="s">
        <v>49</v>
      </c>
      <c r="C46" s="90"/>
      <c r="D46" s="90"/>
      <c r="E46" s="90">
        <v>1</v>
      </c>
      <c r="F46" s="90">
        <v>1</v>
      </c>
      <c r="G46" s="90">
        <v>2</v>
      </c>
      <c r="H46" s="90">
        <v>2</v>
      </c>
      <c r="I46" s="90">
        <v>2</v>
      </c>
      <c r="J46" s="90">
        <v>2</v>
      </c>
      <c r="K46" s="90">
        <v>2</v>
      </c>
      <c r="L46" s="90">
        <v>2</v>
      </c>
      <c r="M46" s="90">
        <v>2</v>
      </c>
      <c r="N46" s="90">
        <v>2</v>
      </c>
    </row>
    <row r="47" spans="1:14" ht="13.5" customHeight="1">
      <c r="A47" s="78">
        <v>42</v>
      </c>
      <c r="B47" s="89" t="s">
        <v>50</v>
      </c>
      <c r="C47" s="90"/>
      <c r="D47" s="90"/>
      <c r="E47" s="90"/>
      <c r="F47" s="90"/>
      <c r="G47" s="90">
        <v>1</v>
      </c>
      <c r="H47" s="90">
        <v>1</v>
      </c>
      <c r="I47" s="90">
        <v>2</v>
      </c>
      <c r="J47" s="90">
        <v>2</v>
      </c>
      <c r="K47" s="90">
        <v>2</v>
      </c>
      <c r="L47" s="90">
        <v>2</v>
      </c>
      <c r="M47" s="90">
        <v>2</v>
      </c>
      <c r="N47" s="90">
        <v>2</v>
      </c>
    </row>
    <row r="48" spans="1:14" ht="13.5" customHeight="1">
      <c r="A48" s="78">
        <v>43</v>
      </c>
      <c r="B48" s="89" t="s">
        <v>51</v>
      </c>
      <c r="C48" s="90"/>
      <c r="D48" s="90">
        <v>1</v>
      </c>
      <c r="E48" s="90">
        <v>1</v>
      </c>
      <c r="F48" s="90">
        <v>1</v>
      </c>
      <c r="G48" s="90">
        <v>1</v>
      </c>
      <c r="H48" s="90">
        <v>2</v>
      </c>
      <c r="I48" s="90">
        <v>2</v>
      </c>
      <c r="J48" s="90">
        <v>2</v>
      </c>
      <c r="K48" s="90">
        <v>2</v>
      </c>
      <c r="L48" s="90">
        <v>2</v>
      </c>
      <c r="M48" s="90">
        <v>2</v>
      </c>
      <c r="N48" s="90">
        <v>2</v>
      </c>
    </row>
    <row r="49" spans="1:14" ht="13.5" customHeight="1">
      <c r="A49" s="78">
        <v>44</v>
      </c>
      <c r="B49" s="90" t="s">
        <v>52</v>
      </c>
      <c r="C49" s="90"/>
      <c r="D49" s="90"/>
      <c r="E49" s="90">
        <v>1</v>
      </c>
      <c r="F49" s="90">
        <v>1</v>
      </c>
      <c r="G49" s="90">
        <v>1</v>
      </c>
      <c r="H49" s="90">
        <v>2</v>
      </c>
      <c r="I49" s="90">
        <v>2</v>
      </c>
      <c r="J49" s="90">
        <v>2</v>
      </c>
      <c r="K49" s="90">
        <v>2</v>
      </c>
      <c r="L49" s="90">
        <v>2</v>
      </c>
      <c r="M49" s="90">
        <v>2</v>
      </c>
      <c r="N49" s="90">
        <v>2</v>
      </c>
    </row>
    <row r="50" spans="1:14" ht="13.5" customHeight="1">
      <c r="A50" s="78">
        <v>45</v>
      </c>
      <c r="B50" s="89" t="s">
        <v>122</v>
      </c>
      <c r="C50" s="90"/>
      <c r="D50" s="90">
        <v>2</v>
      </c>
      <c r="E50" s="90">
        <v>2</v>
      </c>
      <c r="F50" s="90">
        <v>2</v>
      </c>
      <c r="G50" s="90">
        <v>2</v>
      </c>
      <c r="H50" s="90">
        <v>2</v>
      </c>
      <c r="I50" s="90">
        <v>2</v>
      </c>
      <c r="J50" s="90">
        <v>2</v>
      </c>
      <c r="K50" s="90">
        <v>2</v>
      </c>
      <c r="L50" s="90">
        <v>2</v>
      </c>
      <c r="M50" s="90">
        <v>2</v>
      </c>
      <c r="N50" s="90">
        <v>2</v>
      </c>
    </row>
    <row r="51" spans="1:14" ht="13.5" customHeight="1">
      <c r="A51" s="78">
        <v>46</v>
      </c>
      <c r="B51" s="89" t="s">
        <v>54</v>
      </c>
      <c r="C51" s="84"/>
      <c r="D51" s="84"/>
      <c r="E51" s="84"/>
      <c r="F51" s="84">
        <v>1</v>
      </c>
      <c r="G51" s="84">
        <v>1</v>
      </c>
      <c r="H51" s="84">
        <v>1</v>
      </c>
      <c r="I51" s="84">
        <v>1</v>
      </c>
      <c r="J51" s="84">
        <v>1</v>
      </c>
      <c r="K51" s="84">
        <v>1</v>
      </c>
      <c r="L51" s="84">
        <v>1</v>
      </c>
      <c r="M51" s="84">
        <v>1</v>
      </c>
      <c r="N51" s="84">
        <v>1</v>
      </c>
    </row>
    <row r="52" spans="1:14" ht="13.5" customHeight="1">
      <c r="A52" s="78">
        <v>47</v>
      </c>
      <c r="B52" s="89" t="s">
        <v>55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>
        <v>1</v>
      </c>
    </row>
    <row r="53" spans="1:14" ht="13.5" customHeight="1">
      <c r="A53" s="78">
        <v>48</v>
      </c>
      <c r="B53" s="89" t="s">
        <v>56</v>
      </c>
      <c r="C53" s="90"/>
      <c r="D53" s="90"/>
      <c r="E53" s="90"/>
      <c r="F53" s="90"/>
      <c r="G53" s="90"/>
      <c r="H53" s="90"/>
      <c r="I53" s="90"/>
      <c r="J53" s="90"/>
      <c r="K53" s="90"/>
      <c r="L53" s="90">
        <v>1</v>
      </c>
      <c r="M53" s="90">
        <v>1</v>
      </c>
      <c r="N53" s="90">
        <v>1</v>
      </c>
    </row>
    <row r="54" spans="1:14" ht="13.5" customHeight="1">
      <c r="A54" s="78">
        <v>49</v>
      </c>
      <c r="B54" s="89" t="s">
        <v>57</v>
      </c>
      <c r="C54" s="90"/>
      <c r="D54" s="90"/>
      <c r="E54" s="90"/>
      <c r="F54" s="90"/>
      <c r="G54" s="90"/>
      <c r="H54" s="90"/>
      <c r="I54" s="90"/>
      <c r="J54" s="90">
        <v>1</v>
      </c>
      <c r="K54" s="90">
        <v>1</v>
      </c>
      <c r="L54" s="90">
        <v>1</v>
      </c>
      <c r="M54" s="90">
        <v>1</v>
      </c>
      <c r="N54" s="90">
        <v>1</v>
      </c>
    </row>
    <row r="55" spans="1:14" ht="13.5" customHeight="1">
      <c r="A55" s="78">
        <v>50</v>
      </c>
      <c r="B55" s="89" t="s">
        <v>58</v>
      </c>
      <c r="C55" s="90"/>
      <c r="D55" s="90"/>
      <c r="E55" s="90"/>
      <c r="F55" s="90"/>
      <c r="G55" s="90"/>
      <c r="H55" s="90"/>
      <c r="I55" s="90">
        <v>1</v>
      </c>
      <c r="J55" s="90">
        <v>1</v>
      </c>
      <c r="K55" s="90">
        <v>1</v>
      </c>
      <c r="L55" s="90">
        <v>1</v>
      </c>
      <c r="M55" s="90">
        <v>1</v>
      </c>
      <c r="N55" s="90">
        <v>1</v>
      </c>
    </row>
    <row r="56" spans="1:14" ht="13.5" customHeight="1">
      <c r="A56" s="78">
        <v>51</v>
      </c>
      <c r="B56" s="89" t="s">
        <v>59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>
        <v>1</v>
      </c>
      <c r="N56" s="90">
        <v>1</v>
      </c>
    </row>
    <row r="57" spans="1:14" ht="13.5" customHeight="1">
      <c r="A57" s="78">
        <v>52</v>
      </c>
      <c r="B57" s="89" t="s">
        <v>60</v>
      </c>
      <c r="C57" s="90"/>
      <c r="D57" s="90"/>
      <c r="E57" s="90"/>
      <c r="F57" s="90"/>
      <c r="G57" s="90"/>
      <c r="H57" s="90"/>
      <c r="I57" s="90"/>
      <c r="J57" s="90">
        <v>1</v>
      </c>
      <c r="K57" s="90">
        <v>1</v>
      </c>
      <c r="L57" s="90">
        <v>1</v>
      </c>
      <c r="M57" s="90">
        <v>1</v>
      </c>
      <c r="N57" s="90">
        <v>1</v>
      </c>
    </row>
    <row r="58" spans="1:14" ht="13.5" customHeight="1">
      <c r="A58" s="78">
        <v>53</v>
      </c>
      <c r="B58" s="89" t="s">
        <v>61</v>
      </c>
      <c r="C58" s="90"/>
      <c r="D58" s="90">
        <v>1</v>
      </c>
      <c r="E58" s="90">
        <v>1</v>
      </c>
      <c r="F58" s="90">
        <v>1</v>
      </c>
      <c r="G58" s="90">
        <v>1</v>
      </c>
      <c r="H58" s="90">
        <v>1</v>
      </c>
      <c r="I58" s="90">
        <v>1</v>
      </c>
      <c r="J58" s="90">
        <v>1</v>
      </c>
      <c r="K58" s="90">
        <v>1</v>
      </c>
      <c r="L58" s="90">
        <v>1</v>
      </c>
      <c r="M58" s="90">
        <v>1</v>
      </c>
      <c r="N58" s="90">
        <v>1</v>
      </c>
    </row>
    <row r="59" spans="3:14" ht="13.5" customHeight="1">
      <c r="C59" s="92">
        <f aca="true" t="shared" si="0" ref="C59:N59">SUM(C6:C58)</f>
        <v>438</v>
      </c>
      <c r="D59" s="92">
        <f t="shared" si="0"/>
        <v>928</v>
      </c>
      <c r="E59" s="92">
        <f t="shared" si="0"/>
        <v>1543</v>
      </c>
      <c r="F59" s="92">
        <f t="shared" si="0"/>
        <v>2142</v>
      </c>
      <c r="G59" s="92">
        <f t="shared" si="0"/>
        <v>2962</v>
      </c>
      <c r="H59" s="92">
        <f t="shared" si="0"/>
        <v>3695</v>
      </c>
      <c r="I59" s="92">
        <f t="shared" si="0"/>
        <v>4372</v>
      </c>
      <c r="J59" s="92">
        <f t="shared" si="0"/>
        <v>5158</v>
      </c>
      <c r="K59" s="92">
        <f t="shared" si="0"/>
        <v>5736</v>
      </c>
      <c r="L59" s="92">
        <f t="shared" si="0"/>
        <v>6420</v>
      </c>
      <c r="M59" s="92">
        <f t="shared" si="0"/>
        <v>7088</v>
      </c>
      <c r="N59" s="92">
        <f t="shared" si="0"/>
        <v>7716</v>
      </c>
    </row>
  </sheetData>
  <printOptions/>
  <pageMargins left="0.3937007874015748" right="0.1968503937007874" top="0.1968503937007874" bottom="0.1968503937007874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7"/>
  <sheetViews>
    <sheetView workbookViewId="0" topLeftCell="P1">
      <selection activeCell="F68" sqref="F68"/>
    </sheetView>
  </sheetViews>
  <sheetFormatPr defaultColWidth="9.140625" defaultRowHeight="12.75"/>
  <cols>
    <col min="1" max="1" width="3.8515625" style="93" bestFit="1" customWidth="1"/>
    <col min="2" max="2" width="12.28125" style="93" customWidth="1"/>
    <col min="3" max="3" width="4.421875" style="94" customWidth="1"/>
    <col min="4" max="4" width="4.421875" style="95" customWidth="1"/>
    <col min="5" max="5" width="4.421875" style="94" customWidth="1"/>
    <col min="6" max="6" width="4.421875" style="95" customWidth="1"/>
    <col min="7" max="7" width="4.421875" style="94" customWidth="1"/>
    <col min="8" max="8" width="4.421875" style="95" customWidth="1"/>
    <col min="9" max="9" width="4.421875" style="94" customWidth="1"/>
    <col min="10" max="10" width="4.421875" style="95" customWidth="1"/>
    <col min="11" max="11" width="4.421875" style="94" customWidth="1"/>
    <col min="12" max="12" width="4.421875" style="95" customWidth="1"/>
    <col min="13" max="13" width="4.421875" style="94" customWidth="1"/>
    <col min="14" max="14" width="4.421875" style="95" customWidth="1"/>
    <col min="15" max="15" width="4.421875" style="94" customWidth="1"/>
    <col min="16" max="16" width="4.421875" style="95" customWidth="1"/>
    <col min="17" max="17" width="4.421875" style="94" customWidth="1"/>
    <col min="18" max="18" width="4.421875" style="95" customWidth="1"/>
    <col min="19" max="19" width="4.421875" style="94" customWidth="1"/>
    <col min="20" max="20" width="4.421875" style="95" customWidth="1"/>
    <col min="21" max="21" width="4.421875" style="94" customWidth="1"/>
    <col min="22" max="22" width="4.421875" style="95" customWidth="1"/>
    <col min="23" max="23" width="4.421875" style="94" customWidth="1"/>
    <col min="24" max="24" width="4.421875" style="96" customWidth="1"/>
    <col min="25" max="25" width="4.421875" style="94" customWidth="1"/>
    <col min="26" max="26" width="5.8515625" style="97" customWidth="1"/>
    <col min="27" max="27" width="5.8515625" style="93" customWidth="1"/>
    <col min="28" max="28" width="6.7109375" style="93" customWidth="1"/>
    <col min="29" max="29" width="9.00390625" style="93" customWidth="1"/>
    <col min="30" max="30" width="8.140625" style="98" customWidth="1"/>
    <col min="31" max="31" width="8.421875" style="98" customWidth="1"/>
    <col min="32" max="32" width="11.7109375" style="100" customWidth="1"/>
    <col min="33" max="33" width="6.28125" style="98" customWidth="1"/>
    <col min="34" max="34" width="6.57421875" style="98" customWidth="1"/>
    <col min="35" max="35" width="4.7109375" style="98" customWidth="1"/>
    <col min="36" max="36" width="9.140625" style="98" customWidth="1"/>
    <col min="37" max="37" width="10.8515625" style="98" customWidth="1"/>
    <col min="38" max="38" width="13.7109375" style="98" customWidth="1"/>
    <col min="39" max="16384" width="9.140625" style="98" customWidth="1"/>
  </cols>
  <sheetData>
    <row r="1" ht="12.75">
      <c r="B1" s="95"/>
    </row>
    <row r="2" spans="29:32" ht="12.75">
      <c r="AC2" s="101" t="s">
        <v>797</v>
      </c>
      <c r="AF2" s="99"/>
    </row>
    <row r="3" spans="29:32" ht="12.75">
      <c r="AC3" s="218" t="s">
        <v>798</v>
      </c>
      <c r="AF3" s="99"/>
    </row>
    <row r="4" spans="2:32" ht="12.75">
      <c r="B4" s="93" t="s">
        <v>118</v>
      </c>
      <c r="AC4" s="219" t="s">
        <v>799</v>
      </c>
      <c r="AD4" s="101" t="s">
        <v>127</v>
      </c>
      <c r="AF4" s="99"/>
    </row>
    <row r="5" spans="2:32" ht="12.75">
      <c r="B5" s="93" t="s">
        <v>119</v>
      </c>
      <c r="AC5" s="219" t="s">
        <v>800</v>
      </c>
      <c r="AD5" s="218" t="s">
        <v>809</v>
      </c>
      <c r="AE5" s="101" t="s">
        <v>127</v>
      </c>
      <c r="AF5" s="99"/>
    </row>
    <row r="6" spans="2:32" ht="12.75">
      <c r="B6" s="93" t="s">
        <v>120</v>
      </c>
      <c r="AB6" s="101" t="s">
        <v>123</v>
      </c>
      <c r="AC6" s="219" t="s">
        <v>801</v>
      </c>
      <c r="AD6" s="218" t="s">
        <v>810</v>
      </c>
      <c r="AE6" s="218" t="s">
        <v>811</v>
      </c>
      <c r="AF6" s="102"/>
    </row>
    <row r="7" spans="26:32" ht="12">
      <c r="Z7" s="103" t="s">
        <v>124</v>
      </c>
      <c r="AA7" s="104" t="s">
        <v>125</v>
      </c>
      <c r="AB7" s="105" t="s">
        <v>126</v>
      </c>
      <c r="AC7" s="220" t="s">
        <v>802</v>
      </c>
      <c r="AD7" s="218" t="s">
        <v>803</v>
      </c>
      <c r="AE7" s="218" t="s">
        <v>799</v>
      </c>
      <c r="AF7" s="106"/>
    </row>
    <row r="8" spans="1:44" ht="12.75">
      <c r="A8" s="107" t="s">
        <v>70</v>
      </c>
      <c r="B8" s="108" t="s">
        <v>71</v>
      </c>
      <c r="C8" s="109" t="s">
        <v>72</v>
      </c>
      <c r="D8" s="110" t="s">
        <v>73</v>
      </c>
      <c r="E8" s="111" t="s">
        <v>6</v>
      </c>
      <c r="F8" s="110" t="s">
        <v>74</v>
      </c>
      <c r="G8" s="111" t="s">
        <v>6</v>
      </c>
      <c r="H8" s="110" t="s">
        <v>75</v>
      </c>
      <c r="I8" s="111" t="s">
        <v>6</v>
      </c>
      <c r="J8" s="110" t="s">
        <v>76</v>
      </c>
      <c r="K8" s="111" t="s">
        <v>6</v>
      </c>
      <c r="L8" s="110" t="s">
        <v>77</v>
      </c>
      <c r="M8" s="111" t="s">
        <v>6</v>
      </c>
      <c r="N8" s="110" t="s">
        <v>78</v>
      </c>
      <c r="O8" s="111" t="s">
        <v>6</v>
      </c>
      <c r="P8" s="110" t="s">
        <v>79</v>
      </c>
      <c r="Q8" s="111" t="s">
        <v>6</v>
      </c>
      <c r="R8" s="110" t="s">
        <v>80</v>
      </c>
      <c r="S8" s="111" t="s">
        <v>6</v>
      </c>
      <c r="T8" s="110" t="s">
        <v>81</v>
      </c>
      <c r="U8" s="111" t="s">
        <v>6</v>
      </c>
      <c r="V8" s="110" t="s">
        <v>82</v>
      </c>
      <c r="W8" s="111" t="s">
        <v>6</v>
      </c>
      <c r="X8" s="112" t="s">
        <v>83</v>
      </c>
      <c r="Y8" s="111" t="s">
        <v>6</v>
      </c>
      <c r="Z8" s="113" t="s">
        <v>83</v>
      </c>
      <c r="AA8" s="105" t="s">
        <v>128</v>
      </c>
      <c r="AB8" s="114" t="s">
        <v>6</v>
      </c>
      <c r="AC8" s="221" t="s">
        <v>804</v>
      </c>
      <c r="AD8" s="127" t="s">
        <v>805</v>
      </c>
      <c r="AE8" s="127" t="s">
        <v>806</v>
      </c>
      <c r="AF8" s="106"/>
      <c r="AG8" s="115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</row>
    <row r="9" spans="1:44" ht="12.75">
      <c r="A9" s="107">
        <v>1</v>
      </c>
      <c r="B9" s="117" t="s">
        <v>9</v>
      </c>
      <c r="C9" s="118">
        <v>49</v>
      </c>
      <c r="D9" s="119">
        <v>110</v>
      </c>
      <c r="E9" s="120">
        <f aca="true" t="shared" si="0" ref="E9:E40">SUM(D9-C9)</f>
        <v>61</v>
      </c>
      <c r="F9" s="119">
        <v>163</v>
      </c>
      <c r="G9" s="120">
        <f aca="true" t="shared" si="1" ref="G9:G40">SUM(F9-D9)</f>
        <v>53</v>
      </c>
      <c r="H9" s="119">
        <v>221</v>
      </c>
      <c r="I9" s="120">
        <f aca="true" t="shared" si="2" ref="I9:I40">SUM(H9-F9)</f>
        <v>58</v>
      </c>
      <c r="J9" s="119">
        <v>333</v>
      </c>
      <c r="K9" s="120">
        <f aca="true" t="shared" si="3" ref="K9:K40">SUM(J9-H9)</f>
        <v>112</v>
      </c>
      <c r="L9" s="119">
        <v>396</v>
      </c>
      <c r="M9" s="120">
        <f aca="true" t="shared" si="4" ref="M9:M40">SUM(L9-J9)</f>
        <v>63</v>
      </c>
      <c r="N9" s="119">
        <v>448</v>
      </c>
      <c r="O9" s="120">
        <f aca="true" t="shared" si="5" ref="O9:O40">SUM(N9-L9)</f>
        <v>52</v>
      </c>
      <c r="P9" s="119">
        <v>481</v>
      </c>
      <c r="Q9" s="120">
        <f aca="true" t="shared" si="6" ref="Q9:Q40">SUM(P9-N9)</f>
        <v>33</v>
      </c>
      <c r="R9" s="119">
        <v>554</v>
      </c>
      <c r="S9" s="120">
        <f aca="true" t="shared" si="7" ref="S9:S40">SUM(R9-P9)</f>
        <v>73</v>
      </c>
      <c r="T9" s="119">
        <v>600</v>
      </c>
      <c r="U9" s="120">
        <f aca="true" t="shared" si="8" ref="U9:U40">SUM(T9-R9)</f>
        <v>46</v>
      </c>
      <c r="V9" s="119">
        <v>657</v>
      </c>
      <c r="W9" s="120">
        <f aca="true" t="shared" si="9" ref="W9:W40">SUM(V9-T9)</f>
        <v>57</v>
      </c>
      <c r="X9" s="121">
        <v>711</v>
      </c>
      <c r="Y9" s="120">
        <f aca="true" t="shared" si="10" ref="Y9:Y40">SUM(X9-V9)</f>
        <v>54</v>
      </c>
      <c r="Z9" s="122">
        <v>2</v>
      </c>
      <c r="AA9" s="123">
        <f aca="true" t="shared" si="11" ref="AA9:AA40">SUM(Z9*100/X9)</f>
        <v>0.2812939521800281</v>
      </c>
      <c r="AB9" s="124">
        <f aca="true" t="shared" si="12" ref="AB9:AB40">SUM(X9-Z9)</f>
        <v>709</v>
      </c>
      <c r="AC9" s="125">
        <v>41</v>
      </c>
      <c r="AD9" s="125">
        <v>550</v>
      </c>
      <c r="AE9" s="125">
        <v>120</v>
      </c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2.75">
      <c r="A10" s="127">
        <v>2</v>
      </c>
      <c r="B10" s="128" t="s">
        <v>10</v>
      </c>
      <c r="C10" s="118">
        <v>50</v>
      </c>
      <c r="D10" s="119">
        <v>114</v>
      </c>
      <c r="E10" s="120">
        <f t="shared" si="0"/>
        <v>64</v>
      </c>
      <c r="F10" s="119">
        <v>168</v>
      </c>
      <c r="G10" s="120">
        <f t="shared" si="1"/>
        <v>54</v>
      </c>
      <c r="H10" s="119">
        <v>225</v>
      </c>
      <c r="I10" s="120">
        <f t="shared" si="2"/>
        <v>57</v>
      </c>
      <c r="J10" s="119">
        <v>282</v>
      </c>
      <c r="K10" s="120">
        <f t="shared" si="3"/>
        <v>57</v>
      </c>
      <c r="L10" s="119">
        <v>349</v>
      </c>
      <c r="M10" s="120">
        <f t="shared" si="4"/>
        <v>67</v>
      </c>
      <c r="N10" s="119">
        <v>415</v>
      </c>
      <c r="O10" s="120">
        <f t="shared" si="5"/>
        <v>66</v>
      </c>
      <c r="P10" s="119">
        <v>493</v>
      </c>
      <c r="Q10" s="120">
        <f t="shared" si="6"/>
        <v>78</v>
      </c>
      <c r="R10" s="119">
        <v>538</v>
      </c>
      <c r="S10" s="120">
        <f t="shared" si="7"/>
        <v>45</v>
      </c>
      <c r="T10" s="119">
        <v>589</v>
      </c>
      <c r="U10" s="120">
        <f t="shared" si="8"/>
        <v>51</v>
      </c>
      <c r="V10" s="119">
        <v>652</v>
      </c>
      <c r="W10" s="120">
        <f t="shared" si="9"/>
        <v>63</v>
      </c>
      <c r="X10" s="121">
        <v>698</v>
      </c>
      <c r="Y10" s="120">
        <f t="shared" si="10"/>
        <v>46</v>
      </c>
      <c r="Z10" s="129">
        <v>1</v>
      </c>
      <c r="AA10" s="123">
        <f t="shared" si="11"/>
        <v>0.14326647564469913</v>
      </c>
      <c r="AB10" s="124">
        <f t="shared" si="12"/>
        <v>697</v>
      </c>
      <c r="AC10" s="125">
        <v>35</v>
      </c>
      <c r="AD10" s="125">
        <v>623</v>
      </c>
      <c r="AE10" s="125">
        <v>40</v>
      </c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2.75">
      <c r="A11" s="107">
        <v>3</v>
      </c>
      <c r="B11" s="128" t="s">
        <v>11</v>
      </c>
      <c r="C11" s="118">
        <v>42</v>
      </c>
      <c r="D11" s="119">
        <v>84</v>
      </c>
      <c r="E11" s="120">
        <f t="shared" si="0"/>
        <v>42</v>
      </c>
      <c r="F11" s="119">
        <v>142</v>
      </c>
      <c r="G11" s="120">
        <f t="shared" si="1"/>
        <v>58</v>
      </c>
      <c r="H11" s="119">
        <v>203</v>
      </c>
      <c r="I11" s="120">
        <f t="shared" si="2"/>
        <v>61</v>
      </c>
      <c r="J11" s="119">
        <v>297</v>
      </c>
      <c r="K11" s="120">
        <f t="shared" si="3"/>
        <v>94</v>
      </c>
      <c r="L11" s="119">
        <v>370</v>
      </c>
      <c r="M11" s="120">
        <f t="shared" si="4"/>
        <v>73</v>
      </c>
      <c r="N11" s="119">
        <v>424</v>
      </c>
      <c r="O11" s="120">
        <f t="shared" si="5"/>
        <v>54</v>
      </c>
      <c r="P11" s="119">
        <v>481</v>
      </c>
      <c r="Q11" s="120">
        <f t="shared" si="6"/>
        <v>57</v>
      </c>
      <c r="R11" s="119">
        <v>527</v>
      </c>
      <c r="S11" s="120">
        <f t="shared" si="7"/>
        <v>46</v>
      </c>
      <c r="T11" s="119">
        <v>590</v>
      </c>
      <c r="U11" s="120">
        <f t="shared" si="8"/>
        <v>63</v>
      </c>
      <c r="V11" s="119">
        <v>642</v>
      </c>
      <c r="W11" s="120">
        <f t="shared" si="9"/>
        <v>52</v>
      </c>
      <c r="X11" s="121">
        <v>691</v>
      </c>
      <c r="Y11" s="120">
        <f t="shared" si="10"/>
        <v>49</v>
      </c>
      <c r="Z11" s="129">
        <v>113</v>
      </c>
      <c r="AA11" s="123">
        <f t="shared" si="11"/>
        <v>16.35311143270622</v>
      </c>
      <c r="AB11" s="124">
        <f t="shared" si="12"/>
        <v>578</v>
      </c>
      <c r="AC11" s="125">
        <v>122</v>
      </c>
      <c r="AD11" s="130">
        <v>463</v>
      </c>
      <c r="AE11" s="130">
        <v>106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12.75">
      <c r="A12" s="107">
        <v>4</v>
      </c>
      <c r="B12" s="128" t="s">
        <v>12</v>
      </c>
      <c r="C12" s="118">
        <v>20</v>
      </c>
      <c r="D12" s="119">
        <v>49</v>
      </c>
      <c r="E12" s="120">
        <f t="shared" si="0"/>
        <v>29</v>
      </c>
      <c r="F12" s="119">
        <v>104</v>
      </c>
      <c r="G12" s="120">
        <f t="shared" si="1"/>
        <v>55</v>
      </c>
      <c r="H12" s="119">
        <v>154</v>
      </c>
      <c r="I12" s="120">
        <f t="shared" si="2"/>
        <v>50</v>
      </c>
      <c r="J12" s="119">
        <v>217</v>
      </c>
      <c r="K12" s="120">
        <f t="shared" si="3"/>
        <v>63</v>
      </c>
      <c r="L12" s="119">
        <v>246</v>
      </c>
      <c r="M12" s="120">
        <f t="shared" si="4"/>
        <v>29</v>
      </c>
      <c r="N12" s="119">
        <v>312</v>
      </c>
      <c r="O12" s="120">
        <f t="shared" si="5"/>
        <v>66</v>
      </c>
      <c r="P12" s="119">
        <v>394</v>
      </c>
      <c r="Q12" s="120">
        <f t="shared" si="6"/>
        <v>82</v>
      </c>
      <c r="R12" s="119">
        <v>445</v>
      </c>
      <c r="S12" s="120">
        <f t="shared" si="7"/>
        <v>51</v>
      </c>
      <c r="T12" s="119">
        <v>514</v>
      </c>
      <c r="U12" s="120">
        <f t="shared" si="8"/>
        <v>69</v>
      </c>
      <c r="V12" s="119">
        <v>600</v>
      </c>
      <c r="W12" s="120">
        <f t="shared" si="9"/>
        <v>86</v>
      </c>
      <c r="X12" s="121">
        <v>657</v>
      </c>
      <c r="Y12" s="120">
        <f t="shared" si="10"/>
        <v>57</v>
      </c>
      <c r="Z12" s="129">
        <v>84</v>
      </c>
      <c r="AA12" s="123">
        <f t="shared" si="11"/>
        <v>12.785388127853881</v>
      </c>
      <c r="AB12" s="124">
        <f t="shared" si="12"/>
        <v>573</v>
      </c>
      <c r="AC12" s="125">
        <v>69</v>
      </c>
      <c r="AD12" s="130">
        <v>497</v>
      </c>
      <c r="AE12" s="130">
        <v>91</v>
      </c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2.75">
      <c r="A13" s="127">
        <v>5</v>
      </c>
      <c r="B13" s="128" t="s">
        <v>13</v>
      </c>
      <c r="C13" s="131">
        <v>41</v>
      </c>
      <c r="D13" s="132">
        <v>93</v>
      </c>
      <c r="E13" s="120">
        <f t="shared" si="0"/>
        <v>52</v>
      </c>
      <c r="F13" s="132">
        <v>151</v>
      </c>
      <c r="G13" s="120">
        <f t="shared" si="1"/>
        <v>58</v>
      </c>
      <c r="H13" s="132">
        <v>184</v>
      </c>
      <c r="I13" s="120">
        <f t="shared" si="2"/>
        <v>33</v>
      </c>
      <c r="J13" s="132">
        <v>242</v>
      </c>
      <c r="K13" s="120">
        <f t="shared" si="3"/>
        <v>58</v>
      </c>
      <c r="L13" s="132">
        <v>306</v>
      </c>
      <c r="M13" s="120">
        <f t="shared" si="4"/>
        <v>64</v>
      </c>
      <c r="N13" s="132">
        <v>355</v>
      </c>
      <c r="O13" s="120">
        <f t="shared" si="5"/>
        <v>49</v>
      </c>
      <c r="P13" s="132">
        <v>411</v>
      </c>
      <c r="Q13" s="120">
        <f t="shared" si="6"/>
        <v>56</v>
      </c>
      <c r="R13" s="132">
        <v>449</v>
      </c>
      <c r="S13" s="120">
        <f t="shared" si="7"/>
        <v>38</v>
      </c>
      <c r="T13" s="132">
        <v>483</v>
      </c>
      <c r="U13" s="120">
        <f t="shared" si="8"/>
        <v>34</v>
      </c>
      <c r="V13" s="132">
        <v>518</v>
      </c>
      <c r="W13" s="120">
        <f t="shared" si="9"/>
        <v>35</v>
      </c>
      <c r="X13" s="133">
        <v>559</v>
      </c>
      <c r="Y13" s="120">
        <f t="shared" si="10"/>
        <v>41</v>
      </c>
      <c r="Z13" s="134">
        <v>68</v>
      </c>
      <c r="AA13" s="123">
        <f t="shared" si="11"/>
        <v>12.164579606440071</v>
      </c>
      <c r="AB13" s="124">
        <f t="shared" si="12"/>
        <v>491</v>
      </c>
      <c r="AC13" s="125">
        <v>109</v>
      </c>
      <c r="AD13" s="130">
        <v>388</v>
      </c>
      <c r="AE13" s="130">
        <v>62</v>
      </c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spans="1:44" ht="12.75">
      <c r="A14" s="107">
        <v>6</v>
      </c>
      <c r="B14" s="136" t="s">
        <v>14</v>
      </c>
      <c r="C14" s="118">
        <v>18</v>
      </c>
      <c r="D14" s="119">
        <v>51</v>
      </c>
      <c r="E14" s="120">
        <f t="shared" si="0"/>
        <v>33</v>
      </c>
      <c r="F14" s="119">
        <v>98</v>
      </c>
      <c r="G14" s="120">
        <f t="shared" si="1"/>
        <v>47</v>
      </c>
      <c r="H14" s="119">
        <v>141</v>
      </c>
      <c r="I14" s="120">
        <f t="shared" si="2"/>
        <v>43</v>
      </c>
      <c r="J14" s="119">
        <v>182</v>
      </c>
      <c r="K14" s="120">
        <f t="shared" si="3"/>
        <v>41</v>
      </c>
      <c r="L14" s="119">
        <v>240</v>
      </c>
      <c r="M14" s="120">
        <f t="shared" si="4"/>
        <v>58</v>
      </c>
      <c r="N14" s="119">
        <v>274</v>
      </c>
      <c r="O14" s="120">
        <f t="shared" si="5"/>
        <v>34</v>
      </c>
      <c r="P14" s="119">
        <v>336</v>
      </c>
      <c r="Q14" s="120">
        <f t="shared" si="6"/>
        <v>62</v>
      </c>
      <c r="R14" s="119">
        <v>373</v>
      </c>
      <c r="S14" s="120">
        <f t="shared" si="7"/>
        <v>37</v>
      </c>
      <c r="T14" s="119">
        <v>409</v>
      </c>
      <c r="U14" s="120">
        <f t="shared" si="8"/>
        <v>36</v>
      </c>
      <c r="V14" s="119">
        <v>438</v>
      </c>
      <c r="W14" s="120">
        <f t="shared" si="9"/>
        <v>29</v>
      </c>
      <c r="X14" s="121">
        <v>472</v>
      </c>
      <c r="Y14" s="120">
        <f t="shared" si="10"/>
        <v>34</v>
      </c>
      <c r="Z14" s="129">
        <v>78</v>
      </c>
      <c r="AA14" s="123">
        <f t="shared" si="11"/>
        <v>16.52542372881356</v>
      </c>
      <c r="AB14" s="124">
        <f t="shared" si="12"/>
        <v>394</v>
      </c>
      <c r="AC14" s="125">
        <v>178</v>
      </c>
      <c r="AD14" s="130">
        <v>250</v>
      </c>
      <c r="AE14" s="130">
        <v>44</v>
      </c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2.75">
      <c r="A15" s="107">
        <v>7</v>
      </c>
      <c r="B15" s="128" t="s">
        <v>15</v>
      </c>
      <c r="C15" s="118">
        <v>10</v>
      </c>
      <c r="D15" s="119">
        <v>24</v>
      </c>
      <c r="E15" s="120">
        <f t="shared" si="0"/>
        <v>14</v>
      </c>
      <c r="F15" s="119">
        <v>32</v>
      </c>
      <c r="G15" s="120">
        <f t="shared" si="1"/>
        <v>8</v>
      </c>
      <c r="H15" s="119">
        <v>51</v>
      </c>
      <c r="I15" s="120">
        <f t="shared" si="2"/>
        <v>19</v>
      </c>
      <c r="J15" s="119">
        <v>69</v>
      </c>
      <c r="K15" s="120">
        <f t="shared" si="3"/>
        <v>18</v>
      </c>
      <c r="L15" s="119">
        <v>123</v>
      </c>
      <c r="M15" s="120">
        <f t="shared" si="4"/>
        <v>54</v>
      </c>
      <c r="N15" s="119">
        <v>197</v>
      </c>
      <c r="O15" s="120">
        <f t="shared" si="5"/>
        <v>74</v>
      </c>
      <c r="P15" s="119">
        <v>299</v>
      </c>
      <c r="Q15" s="120">
        <f t="shared" si="6"/>
        <v>102</v>
      </c>
      <c r="R15" s="119">
        <v>322</v>
      </c>
      <c r="S15" s="120">
        <f t="shared" si="7"/>
        <v>23</v>
      </c>
      <c r="T15" s="119">
        <v>375</v>
      </c>
      <c r="U15" s="120">
        <f t="shared" si="8"/>
        <v>53</v>
      </c>
      <c r="V15" s="119">
        <v>408</v>
      </c>
      <c r="W15" s="120">
        <f t="shared" si="9"/>
        <v>33</v>
      </c>
      <c r="X15" s="121">
        <v>458</v>
      </c>
      <c r="Y15" s="120">
        <f t="shared" si="10"/>
        <v>50</v>
      </c>
      <c r="Z15" s="129">
        <v>54</v>
      </c>
      <c r="AA15" s="123">
        <f t="shared" si="11"/>
        <v>11.790393013100436</v>
      </c>
      <c r="AB15" s="124">
        <f t="shared" si="12"/>
        <v>404</v>
      </c>
      <c r="AC15" s="137">
        <v>7</v>
      </c>
      <c r="AD15" s="130">
        <v>450</v>
      </c>
      <c r="AE15" s="130">
        <v>1</v>
      </c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2.75">
      <c r="A16" s="127">
        <v>8</v>
      </c>
      <c r="B16" s="128" t="s">
        <v>16</v>
      </c>
      <c r="C16" s="118">
        <v>30</v>
      </c>
      <c r="D16" s="119">
        <v>54</v>
      </c>
      <c r="E16" s="120">
        <f t="shared" si="0"/>
        <v>24</v>
      </c>
      <c r="F16" s="119">
        <v>100</v>
      </c>
      <c r="G16" s="120">
        <f t="shared" si="1"/>
        <v>46</v>
      </c>
      <c r="H16" s="119">
        <v>141</v>
      </c>
      <c r="I16" s="120">
        <f t="shared" si="2"/>
        <v>41</v>
      </c>
      <c r="J16" s="119">
        <v>187</v>
      </c>
      <c r="K16" s="120">
        <f t="shared" si="3"/>
        <v>46</v>
      </c>
      <c r="L16" s="119">
        <v>227</v>
      </c>
      <c r="M16" s="120">
        <f t="shared" si="4"/>
        <v>40</v>
      </c>
      <c r="N16" s="119">
        <v>259</v>
      </c>
      <c r="O16" s="120">
        <f t="shared" si="5"/>
        <v>32</v>
      </c>
      <c r="P16" s="119">
        <v>287</v>
      </c>
      <c r="Q16" s="120">
        <f t="shared" si="6"/>
        <v>28</v>
      </c>
      <c r="R16" s="119">
        <v>308</v>
      </c>
      <c r="S16" s="120">
        <f t="shared" si="7"/>
        <v>21</v>
      </c>
      <c r="T16" s="119">
        <v>336</v>
      </c>
      <c r="U16" s="120">
        <f t="shared" si="8"/>
        <v>28</v>
      </c>
      <c r="V16" s="119">
        <v>360</v>
      </c>
      <c r="W16" s="120">
        <f t="shared" si="9"/>
        <v>24</v>
      </c>
      <c r="X16" s="121">
        <v>383</v>
      </c>
      <c r="Y16" s="120">
        <f t="shared" si="10"/>
        <v>23</v>
      </c>
      <c r="Z16" s="129">
        <v>1</v>
      </c>
      <c r="AA16" s="123">
        <f t="shared" si="11"/>
        <v>0.26109660574412535</v>
      </c>
      <c r="AB16" s="124">
        <f t="shared" si="12"/>
        <v>382</v>
      </c>
      <c r="AC16" s="125">
        <v>30</v>
      </c>
      <c r="AD16" s="130">
        <v>287</v>
      </c>
      <c r="AE16" s="130">
        <v>66</v>
      </c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2.75">
      <c r="A17" s="107">
        <v>9</v>
      </c>
      <c r="B17" s="128" t="s">
        <v>17</v>
      </c>
      <c r="C17" s="118">
        <v>12</v>
      </c>
      <c r="D17" s="119">
        <v>18</v>
      </c>
      <c r="E17" s="120">
        <f t="shared" si="0"/>
        <v>6</v>
      </c>
      <c r="F17" s="119">
        <v>35</v>
      </c>
      <c r="G17" s="120">
        <f t="shared" si="1"/>
        <v>17</v>
      </c>
      <c r="H17" s="119">
        <v>51</v>
      </c>
      <c r="I17" s="120">
        <f t="shared" si="2"/>
        <v>16</v>
      </c>
      <c r="J17" s="119">
        <v>98</v>
      </c>
      <c r="K17" s="120">
        <f t="shared" si="3"/>
        <v>47</v>
      </c>
      <c r="L17" s="119">
        <v>132</v>
      </c>
      <c r="M17" s="120">
        <f t="shared" si="4"/>
        <v>34</v>
      </c>
      <c r="N17" s="119">
        <v>162</v>
      </c>
      <c r="O17" s="120">
        <f t="shared" si="5"/>
        <v>30</v>
      </c>
      <c r="P17" s="119">
        <v>202</v>
      </c>
      <c r="Q17" s="120">
        <f t="shared" si="6"/>
        <v>40</v>
      </c>
      <c r="R17" s="119">
        <v>253</v>
      </c>
      <c r="S17" s="120">
        <f t="shared" si="7"/>
        <v>51</v>
      </c>
      <c r="T17" s="119">
        <v>298</v>
      </c>
      <c r="U17" s="120">
        <f t="shared" si="8"/>
        <v>45</v>
      </c>
      <c r="V17" s="119">
        <v>328</v>
      </c>
      <c r="W17" s="120">
        <f t="shared" si="9"/>
        <v>30</v>
      </c>
      <c r="X17" s="121">
        <v>351</v>
      </c>
      <c r="Y17" s="120">
        <f t="shared" si="10"/>
        <v>23</v>
      </c>
      <c r="Z17" s="129">
        <v>10</v>
      </c>
      <c r="AA17" s="123">
        <f t="shared" si="11"/>
        <v>2.849002849002849</v>
      </c>
      <c r="AB17" s="124">
        <f t="shared" si="12"/>
        <v>341</v>
      </c>
      <c r="AC17" s="125">
        <v>38</v>
      </c>
      <c r="AD17" s="130">
        <v>287</v>
      </c>
      <c r="AE17" s="130">
        <v>26</v>
      </c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12.75">
      <c r="A18" s="107">
        <v>10</v>
      </c>
      <c r="B18" s="117" t="s">
        <v>18</v>
      </c>
      <c r="C18" s="118">
        <v>14</v>
      </c>
      <c r="D18" s="119">
        <v>26</v>
      </c>
      <c r="E18" s="120">
        <f t="shared" si="0"/>
        <v>12</v>
      </c>
      <c r="F18" s="119">
        <v>52</v>
      </c>
      <c r="G18" s="120">
        <f t="shared" si="1"/>
        <v>26</v>
      </c>
      <c r="H18" s="119">
        <v>82</v>
      </c>
      <c r="I18" s="120">
        <f t="shared" si="2"/>
        <v>30</v>
      </c>
      <c r="J18" s="119">
        <v>109</v>
      </c>
      <c r="K18" s="120">
        <f t="shared" si="3"/>
        <v>27</v>
      </c>
      <c r="L18" s="119">
        <v>147</v>
      </c>
      <c r="M18" s="120">
        <f t="shared" si="4"/>
        <v>38</v>
      </c>
      <c r="N18" s="119">
        <v>187</v>
      </c>
      <c r="O18" s="120">
        <f t="shared" si="5"/>
        <v>40</v>
      </c>
      <c r="P18" s="119">
        <v>223</v>
      </c>
      <c r="Q18" s="120">
        <f t="shared" si="6"/>
        <v>36</v>
      </c>
      <c r="R18" s="119">
        <v>259</v>
      </c>
      <c r="S18" s="120">
        <f t="shared" si="7"/>
        <v>36</v>
      </c>
      <c r="T18" s="119">
        <v>276</v>
      </c>
      <c r="U18" s="120">
        <f t="shared" si="8"/>
        <v>17</v>
      </c>
      <c r="V18" s="119">
        <v>301</v>
      </c>
      <c r="W18" s="120">
        <f t="shared" si="9"/>
        <v>25</v>
      </c>
      <c r="X18" s="121">
        <v>322</v>
      </c>
      <c r="Y18" s="120">
        <f t="shared" si="10"/>
        <v>21</v>
      </c>
      <c r="Z18" s="129">
        <v>4</v>
      </c>
      <c r="AA18" s="123">
        <f t="shared" si="11"/>
        <v>1.2422360248447204</v>
      </c>
      <c r="AB18" s="124">
        <f t="shared" si="12"/>
        <v>318</v>
      </c>
      <c r="AC18" s="125">
        <v>43</v>
      </c>
      <c r="AD18" s="130">
        <v>265</v>
      </c>
      <c r="AE18" s="130">
        <v>14</v>
      </c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2.75">
      <c r="A19" s="127">
        <v>11</v>
      </c>
      <c r="B19" s="128" t="s">
        <v>19</v>
      </c>
      <c r="C19" s="118">
        <v>22</v>
      </c>
      <c r="D19" s="119">
        <v>39</v>
      </c>
      <c r="E19" s="120">
        <f t="shared" si="0"/>
        <v>17</v>
      </c>
      <c r="F19" s="119">
        <v>61</v>
      </c>
      <c r="G19" s="120">
        <f t="shared" si="1"/>
        <v>22</v>
      </c>
      <c r="H19" s="119">
        <v>82</v>
      </c>
      <c r="I19" s="120">
        <f t="shared" si="2"/>
        <v>21</v>
      </c>
      <c r="J19" s="119">
        <v>114</v>
      </c>
      <c r="K19" s="120">
        <f t="shared" si="3"/>
        <v>32</v>
      </c>
      <c r="L19" s="119">
        <v>139</v>
      </c>
      <c r="M19" s="120">
        <f t="shared" si="4"/>
        <v>25</v>
      </c>
      <c r="N19" s="119">
        <v>162</v>
      </c>
      <c r="O19" s="120">
        <f t="shared" si="5"/>
        <v>23</v>
      </c>
      <c r="P19" s="119">
        <v>184</v>
      </c>
      <c r="Q19" s="120">
        <f t="shared" si="6"/>
        <v>22</v>
      </c>
      <c r="R19" s="119">
        <v>196</v>
      </c>
      <c r="S19" s="120">
        <f t="shared" si="7"/>
        <v>12</v>
      </c>
      <c r="T19" s="119">
        <v>224</v>
      </c>
      <c r="U19" s="120">
        <f t="shared" si="8"/>
        <v>28</v>
      </c>
      <c r="V19" s="119">
        <v>255</v>
      </c>
      <c r="W19" s="120">
        <f t="shared" si="9"/>
        <v>31</v>
      </c>
      <c r="X19" s="121">
        <v>278</v>
      </c>
      <c r="Y19" s="120">
        <f t="shared" si="10"/>
        <v>23</v>
      </c>
      <c r="Z19" s="129">
        <v>11</v>
      </c>
      <c r="AA19" s="123">
        <f t="shared" si="11"/>
        <v>3.9568345323741005</v>
      </c>
      <c r="AB19" s="124">
        <f t="shared" si="12"/>
        <v>267</v>
      </c>
      <c r="AC19" s="125">
        <v>19</v>
      </c>
      <c r="AD19" s="130">
        <v>239</v>
      </c>
      <c r="AE19" s="130">
        <v>20</v>
      </c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2.75">
      <c r="A20" s="107">
        <v>12</v>
      </c>
      <c r="B20" s="128" t="s">
        <v>20</v>
      </c>
      <c r="C20" s="118">
        <v>16</v>
      </c>
      <c r="D20" s="119">
        <v>40</v>
      </c>
      <c r="E20" s="120">
        <f t="shared" si="0"/>
        <v>24</v>
      </c>
      <c r="F20" s="119">
        <v>70</v>
      </c>
      <c r="G20" s="120">
        <f t="shared" si="1"/>
        <v>30</v>
      </c>
      <c r="H20" s="119">
        <v>94</v>
      </c>
      <c r="I20" s="120">
        <f t="shared" si="2"/>
        <v>24</v>
      </c>
      <c r="J20" s="119">
        <v>122</v>
      </c>
      <c r="K20" s="120">
        <f t="shared" si="3"/>
        <v>28</v>
      </c>
      <c r="L20" s="119">
        <v>140</v>
      </c>
      <c r="M20" s="120">
        <f t="shared" si="4"/>
        <v>18</v>
      </c>
      <c r="N20" s="119">
        <v>169</v>
      </c>
      <c r="O20" s="120">
        <f t="shared" si="5"/>
        <v>29</v>
      </c>
      <c r="P20" s="119">
        <v>182</v>
      </c>
      <c r="Q20" s="120">
        <f t="shared" si="6"/>
        <v>13</v>
      </c>
      <c r="R20" s="119">
        <v>199</v>
      </c>
      <c r="S20" s="120">
        <f t="shared" si="7"/>
        <v>17</v>
      </c>
      <c r="T20" s="119">
        <v>220</v>
      </c>
      <c r="U20" s="120">
        <f t="shared" si="8"/>
        <v>21</v>
      </c>
      <c r="V20" s="119">
        <v>256</v>
      </c>
      <c r="W20" s="120">
        <f t="shared" si="9"/>
        <v>36</v>
      </c>
      <c r="X20" s="121">
        <v>273</v>
      </c>
      <c r="Y20" s="120">
        <f t="shared" si="10"/>
        <v>17</v>
      </c>
      <c r="Z20" s="129">
        <v>6</v>
      </c>
      <c r="AA20" s="123">
        <f t="shared" si="11"/>
        <v>2.197802197802198</v>
      </c>
      <c r="AB20" s="124">
        <f t="shared" si="12"/>
        <v>267</v>
      </c>
      <c r="AC20" s="125">
        <v>42</v>
      </c>
      <c r="AD20" s="130">
        <v>211</v>
      </c>
      <c r="AE20" s="130">
        <v>20</v>
      </c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2.75">
      <c r="A21" s="107">
        <v>13</v>
      </c>
      <c r="B21" s="136" t="s">
        <v>21</v>
      </c>
      <c r="C21" s="118">
        <v>2</v>
      </c>
      <c r="D21" s="119">
        <v>9</v>
      </c>
      <c r="E21" s="120">
        <f t="shared" si="0"/>
        <v>7</v>
      </c>
      <c r="F21" s="119">
        <v>18</v>
      </c>
      <c r="G21" s="120">
        <f t="shared" si="1"/>
        <v>9</v>
      </c>
      <c r="H21" s="119">
        <v>32</v>
      </c>
      <c r="I21" s="120">
        <f t="shared" si="2"/>
        <v>14</v>
      </c>
      <c r="J21" s="119">
        <v>62</v>
      </c>
      <c r="K21" s="120">
        <f t="shared" si="3"/>
        <v>30</v>
      </c>
      <c r="L21" s="119">
        <v>87</v>
      </c>
      <c r="M21" s="120">
        <f t="shared" si="4"/>
        <v>25</v>
      </c>
      <c r="N21" s="119">
        <v>109</v>
      </c>
      <c r="O21" s="120">
        <f t="shared" si="5"/>
        <v>22</v>
      </c>
      <c r="P21" s="119">
        <v>138</v>
      </c>
      <c r="Q21" s="120">
        <f t="shared" si="6"/>
        <v>29</v>
      </c>
      <c r="R21" s="119">
        <v>155</v>
      </c>
      <c r="S21" s="120">
        <f t="shared" si="7"/>
        <v>17</v>
      </c>
      <c r="T21" s="119">
        <v>179</v>
      </c>
      <c r="U21" s="120">
        <f t="shared" si="8"/>
        <v>24</v>
      </c>
      <c r="V21" s="119">
        <v>205</v>
      </c>
      <c r="W21" s="120">
        <f t="shared" si="9"/>
        <v>26</v>
      </c>
      <c r="X21" s="121">
        <v>241</v>
      </c>
      <c r="Y21" s="120">
        <f t="shared" si="10"/>
        <v>36</v>
      </c>
      <c r="Z21" s="129">
        <v>60</v>
      </c>
      <c r="AA21" s="123">
        <f t="shared" si="11"/>
        <v>24.896265560165975</v>
      </c>
      <c r="AB21" s="124">
        <f t="shared" si="12"/>
        <v>181</v>
      </c>
      <c r="AC21" s="125">
        <v>57</v>
      </c>
      <c r="AD21" s="130">
        <v>149</v>
      </c>
      <c r="AE21" s="130">
        <v>35</v>
      </c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2.75">
      <c r="A22" s="127">
        <v>14</v>
      </c>
      <c r="B22" s="128" t="s">
        <v>22</v>
      </c>
      <c r="C22" s="118">
        <v>17</v>
      </c>
      <c r="D22" s="119">
        <v>28</v>
      </c>
      <c r="E22" s="120">
        <f t="shared" si="0"/>
        <v>11</v>
      </c>
      <c r="F22" s="119">
        <v>46</v>
      </c>
      <c r="G22" s="120">
        <f t="shared" si="1"/>
        <v>18</v>
      </c>
      <c r="H22" s="119">
        <v>64</v>
      </c>
      <c r="I22" s="120">
        <f t="shared" si="2"/>
        <v>18</v>
      </c>
      <c r="J22" s="119">
        <v>86</v>
      </c>
      <c r="K22" s="120">
        <f t="shared" si="3"/>
        <v>22</v>
      </c>
      <c r="L22" s="119">
        <v>109</v>
      </c>
      <c r="M22" s="120">
        <f t="shared" si="4"/>
        <v>23</v>
      </c>
      <c r="N22" s="119">
        <v>124</v>
      </c>
      <c r="O22" s="120">
        <f t="shared" si="5"/>
        <v>15</v>
      </c>
      <c r="P22" s="119">
        <v>155</v>
      </c>
      <c r="Q22" s="120">
        <f t="shared" si="6"/>
        <v>31</v>
      </c>
      <c r="R22" s="119">
        <v>168</v>
      </c>
      <c r="S22" s="120">
        <f t="shared" si="7"/>
        <v>13</v>
      </c>
      <c r="T22" s="119">
        <v>187</v>
      </c>
      <c r="U22" s="120">
        <f t="shared" si="8"/>
        <v>19</v>
      </c>
      <c r="V22" s="119">
        <v>207</v>
      </c>
      <c r="W22" s="120">
        <f t="shared" si="9"/>
        <v>20</v>
      </c>
      <c r="X22" s="121">
        <v>230</v>
      </c>
      <c r="Y22" s="120">
        <f t="shared" si="10"/>
        <v>23</v>
      </c>
      <c r="Z22" s="129">
        <v>32</v>
      </c>
      <c r="AA22" s="123">
        <f t="shared" si="11"/>
        <v>13.91304347826087</v>
      </c>
      <c r="AB22" s="124">
        <f t="shared" si="12"/>
        <v>198</v>
      </c>
      <c r="AC22" s="125">
        <v>60</v>
      </c>
      <c r="AD22" s="130">
        <v>129</v>
      </c>
      <c r="AE22" s="130">
        <v>41</v>
      </c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ht="12.75">
      <c r="A23" s="107">
        <v>15</v>
      </c>
      <c r="B23" s="128" t="s">
        <v>23</v>
      </c>
      <c r="C23" s="118">
        <v>25</v>
      </c>
      <c r="D23" s="119">
        <v>52</v>
      </c>
      <c r="E23" s="120">
        <f t="shared" si="0"/>
        <v>27</v>
      </c>
      <c r="F23" s="119">
        <v>70</v>
      </c>
      <c r="G23" s="120">
        <f t="shared" si="1"/>
        <v>18</v>
      </c>
      <c r="H23" s="119">
        <v>91</v>
      </c>
      <c r="I23" s="120">
        <f t="shared" si="2"/>
        <v>21</v>
      </c>
      <c r="J23" s="119">
        <v>100</v>
      </c>
      <c r="K23" s="120">
        <f t="shared" si="3"/>
        <v>9</v>
      </c>
      <c r="L23" s="119">
        <v>111</v>
      </c>
      <c r="M23" s="120">
        <f t="shared" si="4"/>
        <v>11</v>
      </c>
      <c r="N23" s="119">
        <v>117</v>
      </c>
      <c r="O23" s="120">
        <f t="shared" si="5"/>
        <v>6</v>
      </c>
      <c r="P23" s="119">
        <v>131</v>
      </c>
      <c r="Q23" s="120">
        <f t="shared" si="6"/>
        <v>14</v>
      </c>
      <c r="R23" s="119">
        <v>145</v>
      </c>
      <c r="S23" s="120">
        <f t="shared" si="7"/>
        <v>14</v>
      </c>
      <c r="T23" s="119">
        <v>180</v>
      </c>
      <c r="U23" s="120">
        <f t="shared" si="8"/>
        <v>35</v>
      </c>
      <c r="V23" s="119">
        <v>191</v>
      </c>
      <c r="W23" s="120">
        <f t="shared" si="9"/>
        <v>11</v>
      </c>
      <c r="X23" s="121">
        <v>215</v>
      </c>
      <c r="Y23" s="120">
        <f t="shared" si="10"/>
        <v>24</v>
      </c>
      <c r="Z23" s="129">
        <v>1</v>
      </c>
      <c r="AA23" s="123">
        <f t="shared" si="11"/>
        <v>0.46511627906976744</v>
      </c>
      <c r="AB23" s="124">
        <f t="shared" si="12"/>
        <v>214</v>
      </c>
      <c r="AC23" s="125">
        <v>118</v>
      </c>
      <c r="AD23" s="130">
        <v>58</v>
      </c>
      <c r="AE23" s="130">
        <v>39</v>
      </c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2.75">
      <c r="A24" s="107">
        <v>16</v>
      </c>
      <c r="B24" s="128" t="s">
        <v>24</v>
      </c>
      <c r="C24" s="118">
        <v>9</v>
      </c>
      <c r="D24" s="119">
        <v>19</v>
      </c>
      <c r="E24" s="120">
        <f t="shared" si="0"/>
        <v>10</v>
      </c>
      <c r="F24" s="119">
        <v>35</v>
      </c>
      <c r="G24" s="120">
        <f t="shared" si="1"/>
        <v>16</v>
      </c>
      <c r="H24" s="119">
        <v>46</v>
      </c>
      <c r="I24" s="120">
        <f t="shared" si="2"/>
        <v>11</v>
      </c>
      <c r="J24" s="119">
        <v>65</v>
      </c>
      <c r="K24" s="120">
        <f t="shared" si="3"/>
        <v>19</v>
      </c>
      <c r="L24" s="119">
        <v>92</v>
      </c>
      <c r="M24" s="120">
        <f t="shared" si="4"/>
        <v>27</v>
      </c>
      <c r="N24" s="119">
        <v>107</v>
      </c>
      <c r="O24" s="120">
        <f t="shared" si="5"/>
        <v>15</v>
      </c>
      <c r="P24" s="119">
        <v>120</v>
      </c>
      <c r="Q24" s="120">
        <f t="shared" si="6"/>
        <v>13</v>
      </c>
      <c r="R24" s="119">
        <v>131</v>
      </c>
      <c r="S24" s="120">
        <f t="shared" si="7"/>
        <v>11</v>
      </c>
      <c r="T24" s="119">
        <v>143</v>
      </c>
      <c r="U24" s="120">
        <f t="shared" si="8"/>
        <v>12</v>
      </c>
      <c r="V24" s="119">
        <v>173</v>
      </c>
      <c r="W24" s="120">
        <f t="shared" si="9"/>
        <v>30</v>
      </c>
      <c r="X24" s="121">
        <v>192</v>
      </c>
      <c r="Y24" s="120">
        <f t="shared" si="10"/>
        <v>19</v>
      </c>
      <c r="Z24" s="129">
        <v>13</v>
      </c>
      <c r="AA24" s="123">
        <f t="shared" si="11"/>
        <v>6.770833333333333</v>
      </c>
      <c r="AB24" s="124">
        <f t="shared" si="12"/>
        <v>179</v>
      </c>
      <c r="AC24" s="125">
        <v>58</v>
      </c>
      <c r="AD24" s="130">
        <v>121</v>
      </c>
      <c r="AE24" s="130">
        <v>13</v>
      </c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2.75">
      <c r="A25" s="127">
        <v>17</v>
      </c>
      <c r="B25" s="138" t="s">
        <v>25</v>
      </c>
      <c r="C25" s="118">
        <v>6</v>
      </c>
      <c r="D25" s="119">
        <v>19</v>
      </c>
      <c r="E25" s="120">
        <f t="shared" si="0"/>
        <v>13</v>
      </c>
      <c r="F25" s="119">
        <v>30</v>
      </c>
      <c r="G25" s="120">
        <f t="shared" si="1"/>
        <v>11</v>
      </c>
      <c r="H25" s="119">
        <v>47</v>
      </c>
      <c r="I25" s="120">
        <f t="shared" si="2"/>
        <v>17</v>
      </c>
      <c r="J25" s="119">
        <v>65</v>
      </c>
      <c r="K25" s="120">
        <f t="shared" si="3"/>
        <v>18</v>
      </c>
      <c r="L25" s="119">
        <v>78</v>
      </c>
      <c r="M25" s="120">
        <f t="shared" si="4"/>
        <v>13</v>
      </c>
      <c r="N25" s="119">
        <v>96</v>
      </c>
      <c r="O25" s="120">
        <f t="shared" si="5"/>
        <v>18</v>
      </c>
      <c r="P25" s="119">
        <v>111</v>
      </c>
      <c r="Q25" s="120">
        <f t="shared" si="6"/>
        <v>15</v>
      </c>
      <c r="R25" s="119">
        <v>130</v>
      </c>
      <c r="S25" s="120">
        <f t="shared" si="7"/>
        <v>19</v>
      </c>
      <c r="T25" s="119">
        <v>153</v>
      </c>
      <c r="U25" s="120">
        <f t="shared" si="8"/>
        <v>23</v>
      </c>
      <c r="V25" s="119">
        <v>167</v>
      </c>
      <c r="W25" s="120">
        <f t="shared" si="9"/>
        <v>14</v>
      </c>
      <c r="X25" s="121">
        <v>182</v>
      </c>
      <c r="Y25" s="120">
        <f t="shared" si="10"/>
        <v>15</v>
      </c>
      <c r="Z25" s="129">
        <v>9</v>
      </c>
      <c r="AA25" s="123">
        <f t="shared" si="11"/>
        <v>4.945054945054945</v>
      </c>
      <c r="AB25" s="124">
        <f t="shared" si="12"/>
        <v>173</v>
      </c>
      <c r="AC25" s="125">
        <v>42</v>
      </c>
      <c r="AD25" s="130">
        <v>129</v>
      </c>
      <c r="AE25" s="130">
        <v>11</v>
      </c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2.75">
      <c r="A26" s="107">
        <v>18</v>
      </c>
      <c r="B26" s="138" t="s">
        <v>26</v>
      </c>
      <c r="C26" s="118">
        <v>11</v>
      </c>
      <c r="D26" s="119">
        <v>24</v>
      </c>
      <c r="E26" s="120">
        <f t="shared" si="0"/>
        <v>13</v>
      </c>
      <c r="F26" s="119">
        <v>40</v>
      </c>
      <c r="G26" s="120">
        <f t="shared" si="1"/>
        <v>16</v>
      </c>
      <c r="H26" s="119">
        <v>49</v>
      </c>
      <c r="I26" s="120">
        <f t="shared" si="2"/>
        <v>9</v>
      </c>
      <c r="J26" s="119">
        <v>69</v>
      </c>
      <c r="K26" s="120">
        <f t="shared" si="3"/>
        <v>20</v>
      </c>
      <c r="L26" s="119">
        <v>82</v>
      </c>
      <c r="M26" s="120">
        <f t="shared" si="4"/>
        <v>13</v>
      </c>
      <c r="N26" s="119">
        <v>92</v>
      </c>
      <c r="O26" s="120">
        <f t="shared" si="5"/>
        <v>10</v>
      </c>
      <c r="P26" s="119">
        <v>98</v>
      </c>
      <c r="Q26" s="120">
        <f t="shared" si="6"/>
        <v>6</v>
      </c>
      <c r="R26" s="119">
        <v>107</v>
      </c>
      <c r="S26" s="120">
        <f t="shared" si="7"/>
        <v>9</v>
      </c>
      <c r="T26" s="119">
        <v>121</v>
      </c>
      <c r="U26" s="120">
        <f t="shared" si="8"/>
        <v>14</v>
      </c>
      <c r="V26" s="119">
        <v>133</v>
      </c>
      <c r="W26" s="120">
        <f t="shared" si="9"/>
        <v>12</v>
      </c>
      <c r="X26" s="121">
        <v>150</v>
      </c>
      <c r="Y26" s="120">
        <f t="shared" si="10"/>
        <v>17</v>
      </c>
      <c r="Z26" s="129">
        <v>4</v>
      </c>
      <c r="AA26" s="123">
        <f t="shared" si="11"/>
        <v>2.6666666666666665</v>
      </c>
      <c r="AB26" s="124">
        <f t="shared" si="12"/>
        <v>146</v>
      </c>
      <c r="AC26" s="125">
        <v>14</v>
      </c>
      <c r="AD26" s="130">
        <v>108</v>
      </c>
      <c r="AE26" s="130">
        <v>28</v>
      </c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2.75">
      <c r="A27" s="107">
        <v>19</v>
      </c>
      <c r="B27" s="138" t="s">
        <v>27</v>
      </c>
      <c r="C27" s="118">
        <v>10</v>
      </c>
      <c r="D27" s="119">
        <v>13</v>
      </c>
      <c r="E27" s="120">
        <f t="shared" si="0"/>
        <v>3</v>
      </c>
      <c r="F27" s="119">
        <v>25</v>
      </c>
      <c r="G27" s="120">
        <f t="shared" si="1"/>
        <v>12</v>
      </c>
      <c r="H27" s="119">
        <v>43</v>
      </c>
      <c r="I27" s="120">
        <f t="shared" si="2"/>
        <v>18</v>
      </c>
      <c r="J27" s="119">
        <v>55</v>
      </c>
      <c r="K27" s="120">
        <f t="shared" si="3"/>
        <v>12</v>
      </c>
      <c r="L27" s="119">
        <v>67</v>
      </c>
      <c r="M27" s="120">
        <f t="shared" si="4"/>
        <v>12</v>
      </c>
      <c r="N27" s="119">
        <v>74</v>
      </c>
      <c r="O27" s="120">
        <f t="shared" si="5"/>
        <v>7</v>
      </c>
      <c r="P27" s="119">
        <v>85</v>
      </c>
      <c r="Q27" s="120">
        <f t="shared" si="6"/>
        <v>11</v>
      </c>
      <c r="R27" s="119">
        <v>92</v>
      </c>
      <c r="S27" s="120">
        <f t="shared" si="7"/>
        <v>7</v>
      </c>
      <c r="T27" s="119">
        <v>98</v>
      </c>
      <c r="U27" s="120">
        <f t="shared" si="8"/>
        <v>6</v>
      </c>
      <c r="V27" s="119">
        <v>99</v>
      </c>
      <c r="W27" s="120">
        <f t="shared" si="9"/>
        <v>1</v>
      </c>
      <c r="X27" s="121">
        <v>111</v>
      </c>
      <c r="Y27" s="120">
        <f t="shared" si="10"/>
        <v>12</v>
      </c>
      <c r="Z27" s="129"/>
      <c r="AA27" s="123">
        <f t="shared" si="11"/>
        <v>0</v>
      </c>
      <c r="AB27" s="124">
        <f t="shared" si="12"/>
        <v>111</v>
      </c>
      <c r="AC27" s="125">
        <v>10</v>
      </c>
      <c r="AD27" s="130">
        <v>83</v>
      </c>
      <c r="AE27" s="130">
        <v>18</v>
      </c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1:44" ht="12.75">
      <c r="A28" s="127">
        <v>20</v>
      </c>
      <c r="B28" s="139" t="s">
        <v>28</v>
      </c>
      <c r="C28" s="131">
        <v>6</v>
      </c>
      <c r="D28" s="132">
        <v>10</v>
      </c>
      <c r="E28" s="120">
        <f t="shared" si="0"/>
        <v>4</v>
      </c>
      <c r="F28" s="132">
        <v>17</v>
      </c>
      <c r="G28" s="120">
        <f t="shared" si="1"/>
        <v>7</v>
      </c>
      <c r="H28" s="132">
        <v>28</v>
      </c>
      <c r="I28" s="120">
        <f t="shared" si="2"/>
        <v>11</v>
      </c>
      <c r="J28" s="132">
        <v>38</v>
      </c>
      <c r="K28" s="120">
        <f t="shared" si="3"/>
        <v>10</v>
      </c>
      <c r="L28" s="132">
        <v>43</v>
      </c>
      <c r="M28" s="120">
        <f t="shared" si="4"/>
        <v>5</v>
      </c>
      <c r="N28" s="132">
        <v>53</v>
      </c>
      <c r="O28" s="120">
        <f t="shared" si="5"/>
        <v>10</v>
      </c>
      <c r="P28" s="132">
        <v>63</v>
      </c>
      <c r="Q28" s="120">
        <f t="shared" si="6"/>
        <v>10</v>
      </c>
      <c r="R28" s="132">
        <v>70</v>
      </c>
      <c r="S28" s="120">
        <f t="shared" si="7"/>
        <v>7</v>
      </c>
      <c r="T28" s="132">
        <v>76</v>
      </c>
      <c r="U28" s="120">
        <f t="shared" si="8"/>
        <v>6</v>
      </c>
      <c r="V28" s="132">
        <v>88</v>
      </c>
      <c r="W28" s="120">
        <f t="shared" si="9"/>
        <v>12</v>
      </c>
      <c r="X28" s="133">
        <v>96</v>
      </c>
      <c r="Y28" s="120">
        <f t="shared" si="10"/>
        <v>8</v>
      </c>
      <c r="Z28" s="134">
        <v>12</v>
      </c>
      <c r="AA28" s="123">
        <f t="shared" si="11"/>
        <v>12.5</v>
      </c>
      <c r="AB28" s="124">
        <f t="shared" si="12"/>
        <v>84</v>
      </c>
      <c r="AC28" s="125">
        <v>26</v>
      </c>
      <c r="AD28" s="130">
        <v>53</v>
      </c>
      <c r="AE28" s="130">
        <v>17</v>
      </c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1:44" ht="12.75">
      <c r="A29" s="107">
        <v>21</v>
      </c>
      <c r="B29" s="138" t="s">
        <v>29</v>
      </c>
      <c r="C29" s="118">
        <v>4</v>
      </c>
      <c r="D29" s="119">
        <v>7</v>
      </c>
      <c r="E29" s="120">
        <f t="shared" si="0"/>
        <v>3</v>
      </c>
      <c r="F29" s="119">
        <v>9</v>
      </c>
      <c r="G29" s="120">
        <f t="shared" si="1"/>
        <v>2</v>
      </c>
      <c r="H29" s="119">
        <v>14</v>
      </c>
      <c r="I29" s="120">
        <f t="shared" si="2"/>
        <v>5</v>
      </c>
      <c r="J29" s="119">
        <v>19</v>
      </c>
      <c r="K29" s="120">
        <f t="shared" si="3"/>
        <v>5</v>
      </c>
      <c r="L29" s="119">
        <v>24</v>
      </c>
      <c r="M29" s="120">
        <f t="shared" si="4"/>
        <v>5</v>
      </c>
      <c r="N29" s="119">
        <v>28</v>
      </c>
      <c r="O29" s="120">
        <f t="shared" si="5"/>
        <v>4</v>
      </c>
      <c r="P29" s="119">
        <v>34</v>
      </c>
      <c r="Q29" s="120">
        <f t="shared" si="6"/>
        <v>6</v>
      </c>
      <c r="R29" s="119">
        <v>39</v>
      </c>
      <c r="S29" s="120">
        <f t="shared" si="7"/>
        <v>5</v>
      </c>
      <c r="T29" s="119">
        <v>55</v>
      </c>
      <c r="U29" s="120">
        <f t="shared" si="8"/>
        <v>16</v>
      </c>
      <c r="V29" s="119">
        <v>60</v>
      </c>
      <c r="W29" s="120">
        <f t="shared" si="9"/>
        <v>5</v>
      </c>
      <c r="X29" s="121">
        <v>76</v>
      </c>
      <c r="Y29" s="120">
        <f t="shared" si="10"/>
        <v>16</v>
      </c>
      <c r="Z29" s="134">
        <v>1</v>
      </c>
      <c r="AA29" s="123">
        <f t="shared" si="11"/>
        <v>1.3157894736842106</v>
      </c>
      <c r="AB29" s="124">
        <f t="shared" si="12"/>
        <v>75</v>
      </c>
      <c r="AC29" s="125">
        <v>3</v>
      </c>
      <c r="AD29" s="130">
        <v>64</v>
      </c>
      <c r="AE29" s="130">
        <v>9</v>
      </c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2.75">
      <c r="A30" s="107">
        <v>22</v>
      </c>
      <c r="B30" s="140" t="s">
        <v>30</v>
      </c>
      <c r="C30" s="131">
        <v>9</v>
      </c>
      <c r="D30" s="132">
        <v>10</v>
      </c>
      <c r="E30" s="120">
        <f t="shared" si="0"/>
        <v>1</v>
      </c>
      <c r="F30" s="132">
        <v>11</v>
      </c>
      <c r="G30" s="120">
        <f t="shared" si="1"/>
        <v>1</v>
      </c>
      <c r="H30" s="132">
        <v>11</v>
      </c>
      <c r="I30" s="120">
        <f t="shared" si="2"/>
        <v>0</v>
      </c>
      <c r="J30" s="132">
        <v>18</v>
      </c>
      <c r="K30" s="120">
        <f t="shared" si="3"/>
        <v>7</v>
      </c>
      <c r="L30" s="132">
        <v>20</v>
      </c>
      <c r="M30" s="120">
        <f t="shared" si="4"/>
        <v>2</v>
      </c>
      <c r="N30" s="132">
        <v>21</v>
      </c>
      <c r="O30" s="120">
        <f t="shared" si="5"/>
        <v>1</v>
      </c>
      <c r="P30" s="132">
        <v>34</v>
      </c>
      <c r="Q30" s="120">
        <f t="shared" si="6"/>
        <v>13</v>
      </c>
      <c r="R30" s="132">
        <v>36</v>
      </c>
      <c r="S30" s="120">
        <f t="shared" si="7"/>
        <v>2</v>
      </c>
      <c r="T30" s="132">
        <v>41</v>
      </c>
      <c r="U30" s="120">
        <f t="shared" si="8"/>
        <v>5</v>
      </c>
      <c r="V30" s="132">
        <v>47</v>
      </c>
      <c r="W30" s="120">
        <f t="shared" si="9"/>
        <v>6</v>
      </c>
      <c r="X30" s="133">
        <v>49</v>
      </c>
      <c r="Y30" s="120">
        <f t="shared" si="10"/>
        <v>2</v>
      </c>
      <c r="Z30" s="134"/>
      <c r="AA30" s="123">
        <f t="shared" si="11"/>
        <v>0</v>
      </c>
      <c r="AB30" s="124">
        <f t="shared" si="12"/>
        <v>49</v>
      </c>
      <c r="AC30" s="125">
        <v>18</v>
      </c>
      <c r="AD30" s="130">
        <v>25</v>
      </c>
      <c r="AE30" s="130">
        <v>6</v>
      </c>
      <c r="AI30" s="126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1:44" ht="12.75">
      <c r="A31" s="127">
        <v>23</v>
      </c>
      <c r="B31" s="132" t="s">
        <v>31</v>
      </c>
      <c r="C31" s="118"/>
      <c r="D31" s="119"/>
      <c r="E31" s="120">
        <f t="shared" si="0"/>
        <v>0</v>
      </c>
      <c r="F31" s="119"/>
      <c r="G31" s="120">
        <f t="shared" si="1"/>
        <v>0</v>
      </c>
      <c r="H31" s="119"/>
      <c r="I31" s="120">
        <f t="shared" si="2"/>
        <v>0</v>
      </c>
      <c r="J31" s="119">
        <v>13</v>
      </c>
      <c r="K31" s="120">
        <f t="shared" si="3"/>
        <v>13</v>
      </c>
      <c r="L31" s="119">
        <v>13</v>
      </c>
      <c r="M31" s="120">
        <f t="shared" si="4"/>
        <v>0</v>
      </c>
      <c r="N31" s="119">
        <v>13</v>
      </c>
      <c r="O31" s="120">
        <f t="shared" si="5"/>
        <v>0</v>
      </c>
      <c r="P31" s="119">
        <v>21</v>
      </c>
      <c r="Q31" s="120">
        <f t="shared" si="6"/>
        <v>8</v>
      </c>
      <c r="R31" s="119">
        <v>26</v>
      </c>
      <c r="S31" s="120">
        <f t="shared" si="7"/>
        <v>5</v>
      </c>
      <c r="T31" s="119">
        <v>35</v>
      </c>
      <c r="U31" s="120">
        <f t="shared" si="8"/>
        <v>9</v>
      </c>
      <c r="V31" s="119">
        <v>46</v>
      </c>
      <c r="W31" s="120">
        <f t="shared" si="9"/>
        <v>11</v>
      </c>
      <c r="X31" s="121">
        <v>48</v>
      </c>
      <c r="Y31" s="120">
        <f t="shared" si="10"/>
        <v>2</v>
      </c>
      <c r="Z31" s="129"/>
      <c r="AA31" s="123">
        <f t="shared" si="11"/>
        <v>0</v>
      </c>
      <c r="AB31" s="124">
        <f t="shared" si="12"/>
        <v>48</v>
      </c>
      <c r="AC31" s="125">
        <v>10</v>
      </c>
      <c r="AD31" s="125">
        <v>20</v>
      </c>
      <c r="AE31" s="125">
        <v>18</v>
      </c>
      <c r="AI31" s="126"/>
      <c r="AJ31" s="141"/>
      <c r="AK31" s="141"/>
      <c r="AL31" s="141"/>
      <c r="AM31" s="141"/>
      <c r="AN31" s="141"/>
      <c r="AO31" s="141"/>
      <c r="AP31" s="141"/>
      <c r="AQ31" s="141"/>
      <c r="AR31" s="141"/>
    </row>
    <row r="32" spans="1:44" ht="12.75">
      <c r="A32" s="107">
        <v>24</v>
      </c>
      <c r="B32" s="142" t="s">
        <v>32</v>
      </c>
      <c r="C32" s="131">
        <v>5</v>
      </c>
      <c r="D32" s="132">
        <v>9</v>
      </c>
      <c r="E32" s="120">
        <f t="shared" si="0"/>
        <v>4</v>
      </c>
      <c r="F32" s="132">
        <v>19</v>
      </c>
      <c r="G32" s="120">
        <f t="shared" si="1"/>
        <v>10</v>
      </c>
      <c r="H32" s="132">
        <v>21</v>
      </c>
      <c r="I32" s="120">
        <f t="shared" si="2"/>
        <v>2</v>
      </c>
      <c r="J32" s="132">
        <v>25</v>
      </c>
      <c r="K32" s="120">
        <f t="shared" si="3"/>
        <v>4</v>
      </c>
      <c r="L32" s="132">
        <v>31</v>
      </c>
      <c r="M32" s="120">
        <f t="shared" si="4"/>
        <v>6</v>
      </c>
      <c r="N32" s="132">
        <v>33</v>
      </c>
      <c r="O32" s="120">
        <f t="shared" si="5"/>
        <v>2</v>
      </c>
      <c r="P32" s="132">
        <v>36</v>
      </c>
      <c r="Q32" s="120">
        <f t="shared" si="6"/>
        <v>3</v>
      </c>
      <c r="R32" s="132">
        <v>40</v>
      </c>
      <c r="S32" s="120">
        <f t="shared" si="7"/>
        <v>4</v>
      </c>
      <c r="T32" s="132">
        <v>42</v>
      </c>
      <c r="U32" s="120">
        <f t="shared" si="8"/>
        <v>2</v>
      </c>
      <c r="V32" s="132">
        <v>44</v>
      </c>
      <c r="W32" s="120">
        <f t="shared" si="9"/>
        <v>2</v>
      </c>
      <c r="X32" s="133">
        <v>45</v>
      </c>
      <c r="Y32" s="120">
        <f t="shared" si="10"/>
        <v>1</v>
      </c>
      <c r="Z32" s="129">
        <v>1</v>
      </c>
      <c r="AA32" s="123">
        <f t="shared" si="11"/>
        <v>2.2222222222222223</v>
      </c>
      <c r="AB32" s="124">
        <f t="shared" si="12"/>
        <v>44</v>
      </c>
      <c r="AC32" s="125">
        <v>5</v>
      </c>
      <c r="AD32" s="130">
        <v>31</v>
      </c>
      <c r="AE32" s="130">
        <v>9</v>
      </c>
      <c r="AI32" s="126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1:44" ht="12.75">
      <c r="A33" s="107">
        <v>25</v>
      </c>
      <c r="B33" s="132" t="s">
        <v>33</v>
      </c>
      <c r="C33" s="118">
        <v>2</v>
      </c>
      <c r="D33" s="119">
        <v>5</v>
      </c>
      <c r="E33" s="120">
        <f t="shared" si="0"/>
        <v>3</v>
      </c>
      <c r="F33" s="119">
        <v>10</v>
      </c>
      <c r="G33" s="120">
        <f t="shared" si="1"/>
        <v>5</v>
      </c>
      <c r="H33" s="119">
        <v>17</v>
      </c>
      <c r="I33" s="120">
        <f t="shared" si="2"/>
        <v>7</v>
      </c>
      <c r="J33" s="119">
        <v>21</v>
      </c>
      <c r="K33" s="120">
        <f t="shared" si="3"/>
        <v>4</v>
      </c>
      <c r="L33" s="119">
        <v>24</v>
      </c>
      <c r="M33" s="120">
        <f t="shared" si="4"/>
        <v>3</v>
      </c>
      <c r="N33" s="119">
        <v>25</v>
      </c>
      <c r="O33" s="120">
        <f t="shared" si="5"/>
        <v>1</v>
      </c>
      <c r="P33" s="119">
        <v>32</v>
      </c>
      <c r="Q33" s="120">
        <f t="shared" si="6"/>
        <v>7</v>
      </c>
      <c r="R33" s="119">
        <v>35</v>
      </c>
      <c r="S33" s="120">
        <f t="shared" si="7"/>
        <v>3</v>
      </c>
      <c r="T33" s="119">
        <v>37</v>
      </c>
      <c r="U33" s="120">
        <f t="shared" si="8"/>
        <v>2</v>
      </c>
      <c r="V33" s="119">
        <v>39</v>
      </c>
      <c r="W33" s="120">
        <f t="shared" si="9"/>
        <v>2</v>
      </c>
      <c r="X33" s="121">
        <v>41</v>
      </c>
      <c r="Y33" s="120">
        <f t="shared" si="10"/>
        <v>2</v>
      </c>
      <c r="Z33" s="129">
        <v>1</v>
      </c>
      <c r="AA33" s="123">
        <f t="shared" si="11"/>
        <v>2.4390243902439024</v>
      </c>
      <c r="AB33" s="124">
        <f t="shared" si="12"/>
        <v>40</v>
      </c>
      <c r="AC33" s="125">
        <v>5</v>
      </c>
      <c r="AD33" s="130">
        <v>25</v>
      </c>
      <c r="AE33" s="130">
        <v>11</v>
      </c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2.75">
      <c r="A34" s="127">
        <v>26</v>
      </c>
      <c r="B34" s="132" t="s">
        <v>34</v>
      </c>
      <c r="C34" s="131">
        <v>1</v>
      </c>
      <c r="D34" s="132">
        <v>2</v>
      </c>
      <c r="E34" s="120">
        <f t="shared" si="0"/>
        <v>1</v>
      </c>
      <c r="F34" s="132">
        <v>3</v>
      </c>
      <c r="G34" s="120">
        <f t="shared" si="1"/>
        <v>1</v>
      </c>
      <c r="H34" s="132">
        <v>7</v>
      </c>
      <c r="I34" s="120">
        <f t="shared" si="2"/>
        <v>4</v>
      </c>
      <c r="J34" s="132">
        <v>11</v>
      </c>
      <c r="K34" s="120">
        <f t="shared" si="3"/>
        <v>4</v>
      </c>
      <c r="L34" s="132">
        <v>16</v>
      </c>
      <c r="M34" s="120">
        <f t="shared" si="4"/>
        <v>5</v>
      </c>
      <c r="N34" s="132">
        <v>18</v>
      </c>
      <c r="O34" s="120">
        <f t="shared" si="5"/>
        <v>2</v>
      </c>
      <c r="P34" s="132">
        <v>19</v>
      </c>
      <c r="Q34" s="120">
        <f t="shared" si="6"/>
        <v>1</v>
      </c>
      <c r="R34" s="132">
        <v>21</v>
      </c>
      <c r="S34" s="120">
        <f t="shared" si="7"/>
        <v>2</v>
      </c>
      <c r="T34" s="132">
        <v>27</v>
      </c>
      <c r="U34" s="120">
        <f t="shared" si="8"/>
        <v>6</v>
      </c>
      <c r="V34" s="132">
        <v>28</v>
      </c>
      <c r="W34" s="120">
        <f t="shared" si="9"/>
        <v>1</v>
      </c>
      <c r="X34" s="133">
        <v>30</v>
      </c>
      <c r="Y34" s="120">
        <f t="shared" si="10"/>
        <v>2</v>
      </c>
      <c r="Z34" s="134"/>
      <c r="AA34" s="123">
        <f t="shared" si="11"/>
        <v>0</v>
      </c>
      <c r="AB34" s="124">
        <f t="shared" si="12"/>
        <v>30</v>
      </c>
      <c r="AC34" s="125">
        <v>5</v>
      </c>
      <c r="AD34" s="125">
        <v>20</v>
      </c>
      <c r="AE34" s="125">
        <v>5</v>
      </c>
      <c r="AI34" s="126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1:44" ht="12.75">
      <c r="A35" s="107">
        <v>27</v>
      </c>
      <c r="B35" s="139" t="s">
        <v>35</v>
      </c>
      <c r="C35" s="131">
        <v>1</v>
      </c>
      <c r="D35" s="132">
        <v>1</v>
      </c>
      <c r="E35" s="120">
        <f t="shared" si="0"/>
        <v>0</v>
      </c>
      <c r="F35" s="132">
        <v>4</v>
      </c>
      <c r="G35" s="120">
        <f t="shared" si="1"/>
        <v>3</v>
      </c>
      <c r="H35" s="132">
        <v>5</v>
      </c>
      <c r="I35" s="120">
        <f t="shared" si="2"/>
        <v>1</v>
      </c>
      <c r="J35" s="132">
        <v>9</v>
      </c>
      <c r="K35" s="120">
        <f t="shared" si="3"/>
        <v>4</v>
      </c>
      <c r="L35" s="132">
        <v>13</v>
      </c>
      <c r="M35" s="120">
        <f t="shared" si="4"/>
        <v>4</v>
      </c>
      <c r="N35" s="132">
        <v>18</v>
      </c>
      <c r="O35" s="120">
        <f t="shared" si="5"/>
        <v>5</v>
      </c>
      <c r="P35" s="132">
        <v>20</v>
      </c>
      <c r="Q35" s="120">
        <f t="shared" si="6"/>
        <v>2</v>
      </c>
      <c r="R35" s="132">
        <v>20</v>
      </c>
      <c r="S35" s="120">
        <f t="shared" si="7"/>
        <v>0</v>
      </c>
      <c r="T35" s="132">
        <v>24</v>
      </c>
      <c r="U35" s="120">
        <f t="shared" si="8"/>
        <v>4</v>
      </c>
      <c r="V35" s="132">
        <v>26</v>
      </c>
      <c r="W35" s="120">
        <f t="shared" si="9"/>
        <v>2</v>
      </c>
      <c r="X35" s="133">
        <v>29</v>
      </c>
      <c r="Y35" s="120">
        <f t="shared" si="10"/>
        <v>3</v>
      </c>
      <c r="Z35" s="134">
        <v>1</v>
      </c>
      <c r="AA35" s="123">
        <f t="shared" si="11"/>
        <v>3.4482758620689653</v>
      </c>
      <c r="AB35" s="124">
        <f t="shared" si="12"/>
        <v>28</v>
      </c>
      <c r="AC35" s="125">
        <v>3</v>
      </c>
      <c r="AD35" s="130">
        <v>25</v>
      </c>
      <c r="AE35" s="130">
        <v>1</v>
      </c>
      <c r="AI35" s="126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1:44" ht="12.75">
      <c r="A36" s="107">
        <v>28</v>
      </c>
      <c r="B36" s="139" t="s">
        <v>36</v>
      </c>
      <c r="C36" s="131"/>
      <c r="D36" s="132"/>
      <c r="E36" s="120">
        <f t="shared" si="0"/>
        <v>0</v>
      </c>
      <c r="F36" s="132"/>
      <c r="G36" s="120">
        <f t="shared" si="1"/>
        <v>0</v>
      </c>
      <c r="H36" s="132">
        <v>1</v>
      </c>
      <c r="I36" s="120">
        <f t="shared" si="2"/>
        <v>1</v>
      </c>
      <c r="J36" s="132">
        <v>3</v>
      </c>
      <c r="K36" s="120">
        <f t="shared" si="3"/>
        <v>2</v>
      </c>
      <c r="L36" s="132">
        <v>6</v>
      </c>
      <c r="M36" s="120">
        <f t="shared" si="4"/>
        <v>3</v>
      </c>
      <c r="N36" s="132">
        <v>7</v>
      </c>
      <c r="O36" s="120">
        <f t="shared" si="5"/>
        <v>1</v>
      </c>
      <c r="P36" s="132">
        <v>8</v>
      </c>
      <c r="Q36" s="120">
        <f t="shared" si="6"/>
        <v>1</v>
      </c>
      <c r="R36" s="132">
        <v>9</v>
      </c>
      <c r="S36" s="120">
        <f t="shared" si="7"/>
        <v>1</v>
      </c>
      <c r="T36" s="132">
        <v>16</v>
      </c>
      <c r="U36" s="120">
        <f t="shared" si="8"/>
        <v>7</v>
      </c>
      <c r="V36" s="132">
        <v>22</v>
      </c>
      <c r="W36" s="120">
        <f t="shared" si="9"/>
        <v>6</v>
      </c>
      <c r="X36" s="133">
        <v>28</v>
      </c>
      <c r="Y36" s="120">
        <f t="shared" si="10"/>
        <v>6</v>
      </c>
      <c r="Z36" s="134">
        <v>1</v>
      </c>
      <c r="AA36" s="123">
        <f t="shared" si="11"/>
        <v>3.5714285714285716</v>
      </c>
      <c r="AB36" s="124">
        <f t="shared" si="12"/>
        <v>27</v>
      </c>
      <c r="AC36" s="125">
        <v>14</v>
      </c>
      <c r="AD36" s="125">
        <v>7</v>
      </c>
      <c r="AE36" s="125">
        <v>7</v>
      </c>
      <c r="AI36" s="126"/>
      <c r="AJ36" s="141"/>
      <c r="AK36" s="141"/>
      <c r="AL36" s="141"/>
      <c r="AM36" s="141"/>
      <c r="AN36" s="141"/>
      <c r="AO36" s="141"/>
      <c r="AP36" s="141"/>
      <c r="AQ36" s="141"/>
      <c r="AR36" s="141"/>
    </row>
    <row r="37" spans="1:44" ht="12.75">
      <c r="A37" s="127">
        <v>29</v>
      </c>
      <c r="B37" s="139" t="s">
        <v>37</v>
      </c>
      <c r="C37" s="131">
        <v>2</v>
      </c>
      <c r="D37" s="132">
        <v>7</v>
      </c>
      <c r="E37" s="120">
        <f t="shared" si="0"/>
        <v>5</v>
      </c>
      <c r="F37" s="132">
        <v>8</v>
      </c>
      <c r="G37" s="120">
        <f t="shared" si="1"/>
        <v>1</v>
      </c>
      <c r="H37" s="132">
        <v>8</v>
      </c>
      <c r="I37" s="120">
        <f t="shared" si="2"/>
        <v>0</v>
      </c>
      <c r="J37" s="132">
        <v>8</v>
      </c>
      <c r="K37" s="120">
        <f t="shared" si="3"/>
        <v>0</v>
      </c>
      <c r="L37" s="132">
        <v>15</v>
      </c>
      <c r="M37" s="120">
        <f t="shared" si="4"/>
        <v>7</v>
      </c>
      <c r="N37" s="132">
        <v>15</v>
      </c>
      <c r="O37" s="120">
        <f t="shared" si="5"/>
        <v>0</v>
      </c>
      <c r="P37" s="132">
        <v>15</v>
      </c>
      <c r="Q37" s="120">
        <f t="shared" si="6"/>
        <v>0</v>
      </c>
      <c r="R37" s="132">
        <v>19</v>
      </c>
      <c r="S37" s="120">
        <f t="shared" si="7"/>
        <v>4</v>
      </c>
      <c r="T37" s="132">
        <v>19</v>
      </c>
      <c r="U37" s="120">
        <f t="shared" si="8"/>
        <v>0</v>
      </c>
      <c r="V37" s="132">
        <v>19</v>
      </c>
      <c r="W37" s="120">
        <f t="shared" si="9"/>
        <v>0</v>
      </c>
      <c r="X37" s="133">
        <v>19</v>
      </c>
      <c r="Y37" s="120">
        <f t="shared" si="10"/>
        <v>0</v>
      </c>
      <c r="Z37" s="134"/>
      <c r="AA37" s="123">
        <f t="shared" si="11"/>
        <v>0</v>
      </c>
      <c r="AB37" s="124">
        <f t="shared" si="12"/>
        <v>19</v>
      </c>
      <c r="AC37" s="125">
        <v>8</v>
      </c>
      <c r="AD37" s="130">
        <v>8</v>
      </c>
      <c r="AE37" s="130">
        <v>3</v>
      </c>
      <c r="AI37" s="126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1:44" ht="12.75">
      <c r="A38" s="107">
        <v>30</v>
      </c>
      <c r="B38" s="139" t="s">
        <v>38</v>
      </c>
      <c r="C38" s="131"/>
      <c r="D38" s="132">
        <v>1</v>
      </c>
      <c r="E38" s="120">
        <f t="shared" si="0"/>
        <v>1</v>
      </c>
      <c r="F38" s="132">
        <v>2</v>
      </c>
      <c r="G38" s="120">
        <f t="shared" si="1"/>
        <v>1</v>
      </c>
      <c r="H38" s="132">
        <v>4</v>
      </c>
      <c r="I38" s="120">
        <f t="shared" si="2"/>
        <v>2</v>
      </c>
      <c r="J38" s="132">
        <v>8</v>
      </c>
      <c r="K38" s="120">
        <f t="shared" si="3"/>
        <v>4</v>
      </c>
      <c r="L38" s="132">
        <v>12</v>
      </c>
      <c r="M38" s="120">
        <f t="shared" si="4"/>
        <v>4</v>
      </c>
      <c r="N38" s="132">
        <v>15</v>
      </c>
      <c r="O38" s="120">
        <f t="shared" si="5"/>
        <v>3</v>
      </c>
      <c r="P38" s="132">
        <v>16</v>
      </c>
      <c r="Q38" s="120">
        <f t="shared" si="6"/>
        <v>1</v>
      </c>
      <c r="R38" s="132">
        <v>17</v>
      </c>
      <c r="S38" s="120">
        <f t="shared" si="7"/>
        <v>1</v>
      </c>
      <c r="T38" s="132">
        <v>17</v>
      </c>
      <c r="U38" s="120">
        <f t="shared" si="8"/>
        <v>0</v>
      </c>
      <c r="V38" s="132">
        <v>17</v>
      </c>
      <c r="W38" s="120">
        <f t="shared" si="9"/>
        <v>0</v>
      </c>
      <c r="X38" s="133">
        <v>18</v>
      </c>
      <c r="Y38" s="120">
        <f t="shared" si="10"/>
        <v>1</v>
      </c>
      <c r="Z38" s="134">
        <v>1</v>
      </c>
      <c r="AA38" s="123">
        <f t="shared" si="11"/>
        <v>5.555555555555555</v>
      </c>
      <c r="AB38" s="124">
        <f t="shared" si="12"/>
        <v>17</v>
      </c>
      <c r="AC38" s="125">
        <v>1</v>
      </c>
      <c r="AD38" s="125">
        <v>16</v>
      </c>
      <c r="AE38" s="125">
        <v>1</v>
      </c>
      <c r="AI38" s="126"/>
      <c r="AJ38" s="141"/>
      <c r="AK38" s="141"/>
      <c r="AL38" s="141"/>
      <c r="AM38" s="141"/>
      <c r="AN38" s="141"/>
      <c r="AO38" s="141"/>
      <c r="AP38" s="141"/>
      <c r="AQ38" s="141"/>
      <c r="AR38" s="141"/>
    </row>
    <row r="39" spans="1:44" ht="12.75">
      <c r="A39" s="107">
        <v>31</v>
      </c>
      <c r="B39" s="139" t="s">
        <v>39</v>
      </c>
      <c r="C39" s="131"/>
      <c r="D39" s="132"/>
      <c r="E39" s="120">
        <f t="shared" si="0"/>
        <v>0</v>
      </c>
      <c r="F39" s="132">
        <v>4</v>
      </c>
      <c r="G39" s="120">
        <f t="shared" si="1"/>
        <v>4</v>
      </c>
      <c r="H39" s="132">
        <v>5</v>
      </c>
      <c r="I39" s="120">
        <f t="shared" si="2"/>
        <v>1</v>
      </c>
      <c r="J39" s="132">
        <v>5</v>
      </c>
      <c r="K39" s="120">
        <f t="shared" si="3"/>
        <v>0</v>
      </c>
      <c r="L39" s="132">
        <v>5</v>
      </c>
      <c r="M39" s="120">
        <f t="shared" si="4"/>
        <v>0</v>
      </c>
      <c r="N39" s="132">
        <v>5</v>
      </c>
      <c r="O39" s="120">
        <f t="shared" si="5"/>
        <v>0</v>
      </c>
      <c r="P39" s="132">
        <v>7</v>
      </c>
      <c r="Q39" s="120">
        <f t="shared" si="6"/>
        <v>2</v>
      </c>
      <c r="R39" s="132">
        <v>7</v>
      </c>
      <c r="S39" s="120">
        <f t="shared" si="7"/>
        <v>0</v>
      </c>
      <c r="T39" s="132">
        <v>7</v>
      </c>
      <c r="U39" s="120">
        <f t="shared" si="8"/>
        <v>0</v>
      </c>
      <c r="V39" s="132">
        <v>10</v>
      </c>
      <c r="W39" s="120">
        <f t="shared" si="9"/>
        <v>3</v>
      </c>
      <c r="X39" s="133">
        <v>10</v>
      </c>
      <c r="Y39" s="120">
        <f t="shared" si="10"/>
        <v>0</v>
      </c>
      <c r="Z39" s="134"/>
      <c r="AA39" s="123">
        <f t="shared" si="11"/>
        <v>0</v>
      </c>
      <c r="AB39" s="124">
        <f t="shared" si="12"/>
        <v>10</v>
      </c>
      <c r="AC39" s="125"/>
      <c r="AD39" s="125">
        <v>5</v>
      </c>
      <c r="AE39" s="125">
        <v>5</v>
      </c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</row>
    <row r="40" spans="1:44" ht="12.75">
      <c r="A40" s="127">
        <v>32</v>
      </c>
      <c r="B40" s="139" t="s">
        <v>40</v>
      </c>
      <c r="C40" s="118">
        <v>1</v>
      </c>
      <c r="D40" s="119">
        <v>1</v>
      </c>
      <c r="E40" s="120">
        <f t="shared" si="0"/>
        <v>0</v>
      </c>
      <c r="F40" s="119">
        <v>2</v>
      </c>
      <c r="G40" s="120">
        <f t="shared" si="1"/>
        <v>1</v>
      </c>
      <c r="H40" s="119">
        <v>3</v>
      </c>
      <c r="I40" s="120">
        <f t="shared" si="2"/>
        <v>1</v>
      </c>
      <c r="J40" s="119">
        <v>7</v>
      </c>
      <c r="K40" s="120">
        <f t="shared" si="3"/>
        <v>4</v>
      </c>
      <c r="L40" s="119">
        <v>7</v>
      </c>
      <c r="M40" s="120">
        <f t="shared" si="4"/>
        <v>0</v>
      </c>
      <c r="N40" s="119">
        <v>7</v>
      </c>
      <c r="O40" s="120">
        <f t="shared" si="5"/>
        <v>0</v>
      </c>
      <c r="P40" s="119">
        <v>7</v>
      </c>
      <c r="Q40" s="120">
        <f t="shared" si="6"/>
        <v>0</v>
      </c>
      <c r="R40" s="119">
        <v>8</v>
      </c>
      <c r="S40" s="120">
        <f t="shared" si="7"/>
        <v>1</v>
      </c>
      <c r="T40" s="119">
        <v>8</v>
      </c>
      <c r="U40" s="120">
        <f t="shared" si="8"/>
        <v>0</v>
      </c>
      <c r="V40" s="119">
        <v>8</v>
      </c>
      <c r="W40" s="120">
        <f t="shared" si="9"/>
        <v>0</v>
      </c>
      <c r="X40" s="121">
        <v>8</v>
      </c>
      <c r="Y40" s="120">
        <f t="shared" si="10"/>
        <v>0</v>
      </c>
      <c r="Z40" s="129"/>
      <c r="AA40" s="123">
        <f t="shared" si="11"/>
        <v>0</v>
      </c>
      <c r="AB40" s="124">
        <f t="shared" si="12"/>
        <v>8</v>
      </c>
      <c r="AC40" s="125">
        <v>2</v>
      </c>
      <c r="AD40" s="130">
        <v>5</v>
      </c>
      <c r="AE40" s="130">
        <v>1</v>
      </c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1:44" ht="12.75">
      <c r="A41" s="107">
        <v>33</v>
      </c>
      <c r="B41" s="139" t="s">
        <v>41</v>
      </c>
      <c r="C41" s="131"/>
      <c r="D41" s="132"/>
      <c r="E41" s="120">
        <f aca="true" t="shared" si="13" ref="E41:E62">SUM(D41-C41)</f>
        <v>0</v>
      </c>
      <c r="F41" s="132">
        <v>2</v>
      </c>
      <c r="G41" s="120">
        <f aca="true" t="shared" si="14" ref="G41:G62">SUM(F41-D41)</f>
        <v>2</v>
      </c>
      <c r="H41" s="132">
        <v>2</v>
      </c>
      <c r="I41" s="120">
        <f aca="true" t="shared" si="15" ref="I41:I62">SUM(H41-F41)</f>
        <v>0</v>
      </c>
      <c r="J41" s="132">
        <v>5</v>
      </c>
      <c r="K41" s="120">
        <f aca="true" t="shared" si="16" ref="K41:K62">SUM(J41-H41)</f>
        <v>3</v>
      </c>
      <c r="L41" s="132">
        <v>5</v>
      </c>
      <c r="M41" s="120">
        <f aca="true" t="shared" si="17" ref="M41:M62">SUM(L41-J41)</f>
        <v>0</v>
      </c>
      <c r="N41" s="132">
        <v>5</v>
      </c>
      <c r="O41" s="120">
        <f aca="true" t="shared" si="18" ref="O41:O62">SUM(N41-L41)</f>
        <v>0</v>
      </c>
      <c r="P41" s="132">
        <v>5</v>
      </c>
      <c r="Q41" s="120">
        <f aca="true" t="shared" si="19" ref="Q41:Q62">SUM(P41-N41)</f>
        <v>0</v>
      </c>
      <c r="R41" s="132">
        <v>6</v>
      </c>
      <c r="S41" s="120">
        <f aca="true" t="shared" si="20" ref="S41:S62">SUM(R41-P41)</f>
        <v>1</v>
      </c>
      <c r="T41" s="132">
        <v>6</v>
      </c>
      <c r="U41" s="120">
        <f aca="true" t="shared" si="21" ref="U41:U62">SUM(T41-R41)</f>
        <v>0</v>
      </c>
      <c r="V41" s="132">
        <v>6</v>
      </c>
      <c r="W41" s="120">
        <f aca="true" t="shared" si="22" ref="W41:W62">SUM(V41-T41)</f>
        <v>0</v>
      </c>
      <c r="X41" s="133">
        <v>6</v>
      </c>
      <c r="Y41" s="120">
        <f aca="true" t="shared" si="23" ref="Y41:Y62">SUM(X41-V41)</f>
        <v>0</v>
      </c>
      <c r="Z41" s="129"/>
      <c r="AA41" s="123">
        <f aca="true" t="shared" si="24" ref="AA41:AA62">SUM(Z41*100/X41)</f>
        <v>0</v>
      </c>
      <c r="AB41" s="124">
        <f aca="true" t="shared" si="25" ref="AB41:AB62">SUM(X41-Z41)</f>
        <v>6</v>
      </c>
      <c r="AC41" s="125">
        <v>6</v>
      </c>
      <c r="AD41" s="125"/>
      <c r="AE41" s="125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</row>
    <row r="42" spans="1:44" ht="12.75">
      <c r="A42" s="107">
        <v>34</v>
      </c>
      <c r="B42" s="138" t="s">
        <v>42</v>
      </c>
      <c r="C42" s="118">
        <v>1</v>
      </c>
      <c r="D42" s="119">
        <v>3</v>
      </c>
      <c r="E42" s="120">
        <f t="shared" si="13"/>
        <v>2</v>
      </c>
      <c r="F42" s="119">
        <v>3</v>
      </c>
      <c r="G42" s="120">
        <f t="shared" si="14"/>
        <v>0</v>
      </c>
      <c r="H42" s="119">
        <v>4</v>
      </c>
      <c r="I42" s="120">
        <f t="shared" si="15"/>
        <v>1</v>
      </c>
      <c r="J42" s="119">
        <v>4</v>
      </c>
      <c r="K42" s="120">
        <f t="shared" si="16"/>
        <v>0</v>
      </c>
      <c r="L42" s="119">
        <v>4</v>
      </c>
      <c r="M42" s="120">
        <f t="shared" si="17"/>
        <v>0</v>
      </c>
      <c r="N42" s="119">
        <v>4</v>
      </c>
      <c r="O42" s="120">
        <f t="shared" si="18"/>
        <v>0</v>
      </c>
      <c r="P42" s="119">
        <v>4</v>
      </c>
      <c r="Q42" s="120">
        <f t="shared" si="19"/>
        <v>0</v>
      </c>
      <c r="R42" s="119">
        <v>4</v>
      </c>
      <c r="S42" s="120">
        <f t="shared" si="20"/>
        <v>0</v>
      </c>
      <c r="T42" s="119">
        <v>5</v>
      </c>
      <c r="U42" s="120">
        <f t="shared" si="21"/>
        <v>1</v>
      </c>
      <c r="V42" s="119">
        <v>5</v>
      </c>
      <c r="W42" s="120">
        <f t="shared" si="22"/>
        <v>0</v>
      </c>
      <c r="X42" s="121">
        <v>5</v>
      </c>
      <c r="Y42" s="120">
        <f t="shared" si="23"/>
        <v>0</v>
      </c>
      <c r="Z42" s="134">
        <v>1</v>
      </c>
      <c r="AA42" s="123">
        <f t="shared" si="24"/>
        <v>20</v>
      </c>
      <c r="AB42" s="124">
        <f t="shared" si="25"/>
        <v>4</v>
      </c>
      <c r="AC42" s="125">
        <v>4</v>
      </c>
      <c r="AD42" s="130">
        <v>1</v>
      </c>
      <c r="AE42" s="130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1:44" ht="12.75">
      <c r="A43" s="127">
        <v>35</v>
      </c>
      <c r="B43" s="138" t="s">
        <v>43</v>
      </c>
      <c r="C43" s="131">
        <v>1</v>
      </c>
      <c r="D43" s="132">
        <v>1</v>
      </c>
      <c r="E43" s="120">
        <f t="shared" si="13"/>
        <v>0</v>
      </c>
      <c r="F43" s="132">
        <v>1</v>
      </c>
      <c r="G43" s="120">
        <f t="shared" si="14"/>
        <v>0</v>
      </c>
      <c r="H43" s="132">
        <v>2</v>
      </c>
      <c r="I43" s="120">
        <f t="shared" si="15"/>
        <v>1</v>
      </c>
      <c r="J43" s="132">
        <v>2</v>
      </c>
      <c r="K43" s="120">
        <f t="shared" si="16"/>
        <v>0</v>
      </c>
      <c r="L43" s="132">
        <v>2</v>
      </c>
      <c r="M43" s="120">
        <f t="shared" si="17"/>
        <v>0</v>
      </c>
      <c r="N43" s="132">
        <v>2</v>
      </c>
      <c r="O43" s="120">
        <f t="shared" si="18"/>
        <v>0</v>
      </c>
      <c r="P43" s="132">
        <v>2</v>
      </c>
      <c r="Q43" s="120">
        <f t="shared" si="19"/>
        <v>0</v>
      </c>
      <c r="R43" s="132">
        <v>4</v>
      </c>
      <c r="S43" s="120">
        <f t="shared" si="20"/>
        <v>2</v>
      </c>
      <c r="T43" s="132">
        <v>4</v>
      </c>
      <c r="U43" s="120">
        <f t="shared" si="21"/>
        <v>0</v>
      </c>
      <c r="V43" s="132">
        <v>4</v>
      </c>
      <c r="W43" s="120">
        <f t="shared" si="22"/>
        <v>0</v>
      </c>
      <c r="X43" s="133">
        <v>4</v>
      </c>
      <c r="Y43" s="120">
        <f t="shared" si="23"/>
        <v>0</v>
      </c>
      <c r="Z43" s="134"/>
      <c r="AA43" s="123">
        <f t="shared" si="24"/>
        <v>0</v>
      </c>
      <c r="AB43" s="124">
        <f t="shared" si="25"/>
        <v>4</v>
      </c>
      <c r="AC43" s="125">
        <v>4</v>
      </c>
      <c r="AD43" s="130"/>
      <c r="AE43" s="130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1:44" ht="12.75">
      <c r="A44" s="107">
        <v>36</v>
      </c>
      <c r="B44" s="139" t="s">
        <v>44</v>
      </c>
      <c r="C44" s="131"/>
      <c r="D44" s="132"/>
      <c r="E44" s="120">
        <f t="shared" si="13"/>
        <v>0</v>
      </c>
      <c r="F44" s="132">
        <v>1</v>
      </c>
      <c r="G44" s="120">
        <f t="shared" si="14"/>
        <v>1</v>
      </c>
      <c r="H44" s="132">
        <v>1</v>
      </c>
      <c r="I44" s="120">
        <f t="shared" si="15"/>
        <v>0</v>
      </c>
      <c r="J44" s="132">
        <v>1</v>
      </c>
      <c r="K44" s="120">
        <f t="shared" si="16"/>
        <v>0</v>
      </c>
      <c r="L44" s="132">
        <v>1</v>
      </c>
      <c r="M44" s="120">
        <f t="shared" si="17"/>
        <v>0</v>
      </c>
      <c r="N44" s="132">
        <v>1</v>
      </c>
      <c r="O44" s="120">
        <f t="shared" si="18"/>
        <v>0</v>
      </c>
      <c r="P44" s="132">
        <v>2</v>
      </c>
      <c r="Q44" s="120">
        <f t="shared" si="19"/>
        <v>1</v>
      </c>
      <c r="R44" s="132">
        <v>2</v>
      </c>
      <c r="S44" s="120">
        <f t="shared" si="20"/>
        <v>0</v>
      </c>
      <c r="T44" s="132">
        <v>2</v>
      </c>
      <c r="U44" s="120">
        <f t="shared" si="21"/>
        <v>0</v>
      </c>
      <c r="V44" s="132">
        <v>3</v>
      </c>
      <c r="W44" s="120">
        <f t="shared" si="22"/>
        <v>1</v>
      </c>
      <c r="X44" s="133">
        <v>3</v>
      </c>
      <c r="Y44" s="120">
        <f t="shared" si="23"/>
        <v>0</v>
      </c>
      <c r="Z44" s="134"/>
      <c r="AA44" s="123">
        <f t="shared" si="24"/>
        <v>0</v>
      </c>
      <c r="AB44" s="124">
        <f t="shared" si="25"/>
        <v>3</v>
      </c>
      <c r="AC44" s="125">
        <v>3</v>
      </c>
      <c r="AD44" s="125"/>
      <c r="AE44" s="125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</row>
    <row r="45" spans="1:44" ht="12.75">
      <c r="A45" s="107">
        <v>37</v>
      </c>
      <c r="B45" s="139" t="s">
        <v>45</v>
      </c>
      <c r="C45" s="131"/>
      <c r="D45" s="132"/>
      <c r="E45" s="120">
        <f t="shared" si="13"/>
        <v>0</v>
      </c>
      <c r="F45" s="132"/>
      <c r="G45" s="120">
        <f t="shared" si="14"/>
        <v>0</v>
      </c>
      <c r="H45" s="132"/>
      <c r="I45" s="120">
        <f t="shared" si="15"/>
        <v>0</v>
      </c>
      <c r="J45" s="132">
        <v>1</v>
      </c>
      <c r="K45" s="120">
        <f t="shared" si="16"/>
        <v>1</v>
      </c>
      <c r="L45" s="132">
        <v>1</v>
      </c>
      <c r="M45" s="120">
        <f t="shared" si="17"/>
        <v>0</v>
      </c>
      <c r="N45" s="132">
        <v>1</v>
      </c>
      <c r="O45" s="120">
        <f t="shared" si="18"/>
        <v>0</v>
      </c>
      <c r="P45" s="132">
        <v>2</v>
      </c>
      <c r="Q45" s="120">
        <f t="shared" si="19"/>
        <v>1</v>
      </c>
      <c r="R45" s="132">
        <v>2</v>
      </c>
      <c r="S45" s="120">
        <f t="shared" si="20"/>
        <v>0</v>
      </c>
      <c r="T45" s="132">
        <v>3</v>
      </c>
      <c r="U45" s="120">
        <f t="shared" si="21"/>
        <v>1</v>
      </c>
      <c r="V45" s="132">
        <v>3</v>
      </c>
      <c r="W45" s="120">
        <f t="shared" si="22"/>
        <v>0</v>
      </c>
      <c r="X45" s="133">
        <v>3</v>
      </c>
      <c r="Y45" s="120">
        <f t="shared" si="23"/>
        <v>0</v>
      </c>
      <c r="Z45" s="134"/>
      <c r="AA45" s="123">
        <f t="shared" si="24"/>
        <v>0</v>
      </c>
      <c r="AB45" s="124">
        <f t="shared" si="25"/>
        <v>3</v>
      </c>
      <c r="AC45" s="125">
        <v>2</v>
      </c>
      <c r="AD45" s="125"/>
      <c r="AE45" s="125">
        <v>1</v>
      </c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</row>
    <row r="46" spans="1:44" ht="12.75">
      <c r="A46" s="127">
        <v>38</v>
      </c>
      <c r="B46" s="139" t="s">
        <v>46</v>
      </c>
      <c r="C46" s="131"/>
      <c r="D46" s="132"/>
      <c r="E46" s="120">
        <f t="shared" si="13"/>
        <v>0</v>
      </c>
      <c r="F46" s="132"/>
      <c r="G46" s="120">
        <f t="shared" si="14"/>
        <v>0</v>
      </c>
      <c r="H46" s="132"/>
      <c r="I46" s="120">
        <f t="shared" si="15"/>
        <v>0</v>
      </c>
      <c r="J46" s="132"/>
      <c r="K46" s="120">
        <f t="shared" si="16"/>
        <v>0</v>
      </c>
      <c r="L46" s="132"/>
      <c r="M46" s="120">
        <f t="shared" si="17"/>
        <v>0</v>
      </c>
      <c r="N46" s="132">
        <v>2</v>
      </c>
      <c r="O46" s="120">
        <f t="shared" si="18"/>
        <v>2</v>
      </c>
      <c r="P46" s="132">
        <v>2</v>
      </c>
      <c r="Q46" s="120">
        <f t="shared" si="19"/>
        <v>0</v>
      </c>
      <c r="R46" s="132">
        <v>2</v>
      </c>
      <c r="S46" s="120">
        <f t="shared" si="20"/>
        <v>0</v>
      </c>
      <c r="T46" s="132">
        <v>2</v>
      </c>
      <c r="U46" s="120">
        <f t="shared" si="21"/>
        <v>0</v>
      </c>
      <c r="V46" s="132">
        <v>2</v>
      </c>
      <c r="W46" s="120">
        <f t="shared" si="22"/>
        <v>0</v>
      </c>
      <c r="X46" s="133">
        <v>2</v>
      </c>
      <c r="Y46" s="120">
        <f t="shared" si="23"/>
        <v>0</v>
      </c>
      <c r="Z46" s="134">
        <v>2</v>
      </c>
      <c r="AA46" s="123">
        <f t="shared" si="24"/>
        <v>100</v>
      </c>
      <c r="AB46" s="124">
        <f t="shared" si="25"/>
        <v>0</v>
      </c>
      <c r="AC46" s="125">
        <v>1</v>
      </c>
      <c r="AD46" s="125">
        <v>1</v>
      </c>
      <c r="AE46" s="125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2.75">
      <c r="A47" s="107">
        <v>39</v>
      </c>
      <c r="B47" s="139" t="s">
        <v>47</v>
      </c>
      <c r="C47" s="131"/>
      <c r="D47" s="132"/>
      <c r="E47" s="120">
        <f t="shared" si="13"/>
        <v>0</v>
      </c>
      <c r="F47" s="132"/>
      <c r="G47" s="120">
        <f t="shared" si="14"/>
        <v>0</v>
      </c>
      <c r="H47" s="132"/>
      <c r="I47" s="120">
        <f t="shared" si="15"/>
        <v>0</v>
      </c>
      <c r="J47" s="132"/>
      <c r="K47" s="120">
        <f t="shared" si="16"/>
        <v>0</v>
      </c>
      <c r="L47" s="132"/>
      <c r="M47" s="120">
        <f t="shared" si="17"/>
        <v>0</v>
      </c>
      <c r="N47" s="132">
        <v>2</v>
      </c>
      <c r="O47" s="120">
        <f t="shared" si="18"/>
        <v>2</v>
      </c>
      <c r="P47" s="132">
        <v>2</v>
      </c>
      <c r="Q47" s="120">
        <f t="shared" si="19"/>
        <v>0</v>
      </c>
      <c r="R47" s="132">
        <v>2</v>
      </c>
      <c r="S47" s="120">
        <f t="shared" si="20"/>
        <v>0</v>
      </c>
      <c r="T47" s="132">
        <v>2</v>
      </c>
      <c r="U47" s="120">
        <f t="shared" si="21"/>
        <v>0</v>
      </c>
      <c r="V47" s="132">
        <v>2</v>
      </c>
      <c r="W47" s="120">
        <f t="shared" si="22"/>
        <v>0</v>
      </c>
      <c r="X47" s="133">
        <v>2</v>
      </c>
      <c r="Y47" s="120">
        <f t="shared" si="23"/>
        <v>0</v>
      </c>
      <c r="Z47" s="134"/>
      <c r="AA47" s="123">
        <f t="shared" si="24"/>
        <v>0</v>
      </c>
      <c r="AB47" s="124">
        <f t="shared" si="25"/>
        <v>2</v>
      </c>
      <c r="AC47" s="125">
        <v>2</v>
      </c>
      <c r="AD47" s="125"/>
      <c r="AE47" s="125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</row>
    <row r="48" spans="1:44" ht="12.75">
      <c r="A48" s="107">
        <v>40</v>
      </c>
      <c r="B48" s="139" t="s">
        <v>48</v>
      </c>
      <c r="C48" s="131">
        <v>1</v>
      </c>
      <c r="D48" s="132">
        <v>1</v>
      </c>
      <c r="E48" s="120">
        <f t="shared" si="13"/>
        <v>0</v>
      </c>
      <c r="F48" s="132">
        <v>1</v>
      </c>
      <c r="G48" s="120">
        <f t="shared" si="14"/>
        <v>0</v>
      </c>
      <c r="H48" s="132">
        <v>1</v>
      </c>
      <c r="I48" s="120">
        <f t="shared" si="15"/>
        <v>0</v>
      </c>
      <c r="J48" s="132">
        <v>1</v>
      </c>
      <c r="K48" s="120">
        <f t="shared" si="16"/>
        <v>0</v>
      </c>
      <c r="L48" s="132">
        <v>1</v>
      </c>
      <c r="M48" s="120">
        <f t="shared" si="17"/>
        <v>0</v>
      </c>
      <c r="N48" s="132">
        <v>1</v>
      </c>
      <c r="O48" s="120">
        <f t="shared" si="18"/>
        <v>0</v>
      </c>
      <c r="P48" s="132">
        <v>1</v>
      </c>
      <c r="Q48" s="120">
        <f t="shared" si="19"/>
        <v>0</v>
      </c>
      <c r="R48" s="132">
        <v>1</v>
      </c>
      <c r="S48" s="120">
        <f t="shared" si="20"/>
        <v>0</v>
      </c>
      <c r="T48" s="132">
        <v>1</v>
      </c>
      <c r="U48" s="120">
        <f t="shared" si="21"/>
        <v>0</v>
      </c>
      <c r="V48" s="132">
        <v>1</v>
      </c>
      <c r="W48" s="120">
        <f t="shared" si="22"/>
        <v>0</v>
      </c>
      <c r="X48" s="133">
        <v>2</v>
      </c>
      <c r="Y48" s="120">
        <f t="shared" si="23"/>
        <v>1</v>
      </c>
      <c r="Z48" s="134"/>
      <c r="AA48" s="123">
        <f t="shared" si="24"/>
        <v>0</v>
      </c>
      <c r="AB48" s="124">
        <f t="shared" si="25"/>
        <v>2</v>
      </c>
      <c r="AC48" s="125">
        <v>2</v>
      </c>
      <c r="AD48" s="130"/>
      <c r="AE48" s="130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</row>
    <row r="49" spans="1:44" ht="12.75">
      <c r="A49" s="127">
        <v>41</v>
      </c>
      <c r="B49" s="138" t="s">
        <v>49</v>
      </c>
      <c r="C49" s="131"/>
      <c r="D49" s="132"/>
      <c r="E49" s="120">
        <f t="shared" si="13"/>
        <v>0</v>
      </c>
      <c r="F49" s="132">
        <v>1</v>
      </c>
      <c r="G49" s="120">
        <f t="shared" si="14"/>
        <v>1</v>
      </c>
      <c r="H49" s="132">
        <v>1</v>
      </c>
      <c r="I49" s="120">
        <f t="shared" si="15"/>
        <v>0</v>
      </c>
      <c r="J49" s="132">
        <v>2</v>
      </c>
      <c r="K49" s="120">
        <f t="shared" si="16"/>
        <v>1</v>
      </c>
      <c r="L49" s="132">
        <v>2</v>
      </c>
      <c r="M49" s="120">
        <f t="shared" si="17"/>
        <v>0</v>
      </c>
      <c r="N49" s="132">
        <v>2</v>
      </c>
      <c r="O49" s="120">
        <f t="shared" si="18"/>
        <v>0</v>
      </c>
      <c r="P49" s="132">
        <v>2</v>
      </c>
      <c r="Q49" s="120">
        <f t="shared" si="19"/>
        <v>0</v>
      </c>
      <c r="R49" s="132">
        <v>2</v>
      </c>
      <c r="S49" s="120">
        <f t="shared" si="20"/>
        <v>0</v>
      </c>
      <c r="T49" s="132">
        <v>2</v>
      </c>
      <c r="U49" s="120">
        <f t="shared" si="21"/>
        <v>0</v>
      </c>
      <c r="V49" s="132">
        <v>2</v>
      </c>
      <c r="W49" s="120">
        <f t="shared" si="22"/>
        <v>0</v>
      </c>
      <c r="X49" s="133">
        <v>2</v>
      </c>
      <c r="Y49" s="120">
        <f t="shared" si="23"/>
        <v>0</v>
      </c>
      <c r="Z49" s="134"/>
      <c r="AA49" s="123">
        <f t="shared" si="24"/>
        <v>0</v>
      </c>
      <c r="AB49" s="124">
        <f t="shared" si="25"/>
        <v>2</v>
      </c>
      <c r="AC49" s="125">
        <v>2</v>
      </c>
      <c r="AD49" s="125"/>
      <c r="AE49" s="125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</row>
    <row r="50" spans="1:44" ht="12.75">
      <c r="A50" s="107">
        <v>42</v>
      </c>
      <c r="B50" s="138" t="s">
        <v>50</v>
      </c>
      <c r="C50" s="131"/>
      <c r="D50" s="132"/>
      <c r="E50" s="120">
        <f t="shared" si="13"/>
        <v>0</v>
      </c>
      <c r="F50" s="132"/>
      <c r="G50" s="120">
        <f t="shared" si="14"/>
        <v>0</v>
      </c>
      <c r="H50" s="132"/>
      <c r="I50" s="120">
        <f t="shared" si="15"/>
        <v>0</v>
      </c>
      <c r="J50" s="132">
        <v>1</v>
      </c>
      <c r="K50" s="120">
        <f t="shared" si="16"/>
        <v>1</v>
      </c>
      <c r="L50" s="132">
        <v>1</v>
      </c>
      <c r="M50" s="120">
        <f t="shared" si="17"/>
        <v>0</v>
      </c>
      <c r="N50" s="132">
        <v>2</v>
      </c>
      <c r="O50" s="120">
        <f t="shared" si="18"/>
        <v>1</v>
      </c>
      <c r="P50" s="132">
        <v>2</v>
      </c>
      <c r="Q50" s="120">
        <f t="shared" si="19"/>
        <v>0</v>
      </c>
      <c r="R50" s="132">
        <v>2</v>
      </c>
      <c r="S50" s="120">
        <f t="shared" si="20"/>
        <v>0</v>
      </c>
      <c r="T50" s="132">
        <v>2</v>
      </c>
      <c r="U50" s="120">
        <f t="shared" si="21"/>
        <v>0</v>
      </c>
      <c r="V50" s="132">
        <v>2</v>
      </c>
      <c r="W50" s="120">
        <f t="shared" si="22"/>
        <v>0</v>
      </c>
      <c r="X50" s="133">
        <v>2</v>
      </c>
      <c r="Y50" s="120">
        <f t="shared" si="23"/>
        <v>0</v>
      </c>
      <c r="Z50" s="134"/>
      <c r="AA50" s="123">
        <f t="shared" si="24"/>
        <v>0</v>
      </c>
      <c r="AB50" s="124">
        <f t="shared" si="25"/>
        <v>2</v>
      </c>
      <c r="AC50" s="125"/>
      <c r="AD50" s="125">
        <v>2</v>
      </c>
      <c r="AE50" s="125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</row>
    <row r="51" spans="1:44" ht="12.75">
      <c r="A51" s="107">
        <v>43</v>
      </c>
      <c r="B51" s="138" t="s">
        <v>51</v>
      </c>
      <c r="C51" s="131"/>
      <c r="D51" s="132">
        <v>1</v>
      </c>
      <c r="E51" s="120">
        <f t="shared" si="13"/>
        <v>1</v>
      </c>
      <c r="F51" s="132">
        <v>1</v>
      </c>
      <c r="G51" s="120">
        <f t="shared" si="14"/>
        <v>0</v>
      </c>
      <c r="H51" s="132">
        <v>1</v>
      </c>
      <c r="I51" s="120">
        <f t="shared" si="15"/>
        <v>0</v>
      </c>
      <c r="J51" s="132">
        <v>1</v>
      </c>
      <c r="K51" s="120">
        <f t="shared" si="16"/>
        <v>0</v>
      </c>
      <c r="L51" s="132">
        <v>2</v>
      </c>
      <c r="M51" s="120">
        <f t="shared" si="17"/>
        <v>1</v>
      </c>
      <c r="N51" s="132">
        <v>2</v>
      </c>
      <c r="O51" s="120">
        <f t="shared" si="18"/>
        <v>0</v>
      </c>
      <c r="P51" s="132">
        <v>2</v>
      </c>
      <c r="Q51" s="120">
        <f t="shared" si="19"/>
        <v>0</v>
      </c>
      <c r="R51" s="132">
        <v>2</v>
      </c>
      <c r="S51" s="120">
        <f t="shared" si="20"/>
        <v>0</v>
      </c>
      <c r="T51" s="132">
        <v>2</v>
      </c>
      <c r="U51" s="120">
        <f t="shared" si="21"/>
        <v>0</v>
      </c>
      <c r="V51" s="132">
        <v>2</v>
      </c>
      <c r="W51" s="120">
        <f t="shared" si="22"/>
        <v>0</v>
      </c>
      <c r="X51" s="133">
        <v>2</v>
      </c>
      <c r="Y51" s="120">
        <f t="shared" si="23"/>
        <v>0</v>
      </c>
      <c r="Z51" s="134">
        <v>1</v>
      </c>
      <c r="AA51" s="123">
        <f t="shared" si="24"/>
        <v>50</v>
      </c>
      <c r="AB51" s="124">
        <f t="shared" si="25"/>
        <v>1</v>
      </c>
      <c r="AC51" s="125">
        <v>2</v>
      </c>
      <c r="AD51" s="125"/>
      <c r="AE51" s="125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</row>
    <row r="52" spans="1:44" ht="12.75">
      <c r="A52" s="127">
        <v>44</v>
      </c>
      <c r="B52" s="138" t="s">
        <v>52</v>
      </c>
      <c r="C52" s="118"/>
      <c r="D52" s="119"/>
      <c r="E52" s="120">
        <f t="shared" si="13"/>
        <v>0</v>
      </c>
      <c r="F52" s="119">
        <v>1</v>
      </c>
      <c r="G52" s="120">
        <f t="shared" si="14"/>
        <v>1</v>
      </c>
      <c r="H52" s="119">
        <v>1</v>
      </c>
      <c r="I52" s="120">
        <f t="shared" si="15"/>
        <v>0</v>
      </c>
      <c r="J52" s="119">
        <v>1</v>
      </c>
      <c r="K52" s="120">
        <f t="shared" si="16"/>
        <v>0</v>
      </c>
      <c r="L52" s="119">
        <v>2</v>
      </c>
      <c r="M52" s="120">
        <f t="shared" si="17"/>
        <v>1</v>
      </c>
      <c r="N52" s="119">
        <v>2</v>
      </c>
      <c r="O52" s="120">
        <f t="shared" si="18"/>
        <v>0</v>
      </c>
      <c r="P52" s="119">
        <v>2</v>
      </c>
      <c r="Q52" s="120">
        <f t="shared" si="19"/>
        <v>0</v>
      </c>
      <c r="R52" s="119">
        <v>2</v>
      </c>
      <c r="S52" s="120">
        <f t="shared" si="20"/>
        <v>0</v>
      </c>
      <c r="T52" s="119">
        <v>2</v>
      </c>
      <c r="U52" s="120">
        <f t="shared" si="21"/>
        <v>0</v>
      </c>
      <c r="V52" s="119">
        <v>2</v>
      </c>
      <c r="W52" s="120">
        <f t="shared" si="22"/>
        <v>0</v>
      </c>
      <c r="X52" s="121">
        <v>2</v>
      </c>
      <c r="Y52" s="120">
        <f t="shared" si="23"/>
        <v>0</v>
      </c>
      <c r="Z52" s="129">
        <v>1</v>
      </c>
      <c r="AA52" s="123">
        <f t="shared" si="24"/>
        <v>50</v>
      </c>
      <c r="AB52" s="124">
        <f t="shared" si="25"/>
        <v>1</v>
      </c>
      <c r="AC52" s="125">
        <v>1</v>
      </c>
      <c r="AD52" s="125">
        <v>1</v>
      </c>
      <c r="AE52" s="125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</row>
    <row r="53" spans="1:44" ht="12.75">
      <c r="A53" s="107">
        <v>45</v>
      </c>
      <c r="B53" s="132" t="s">
        <v>53</v>
      </c>
      <c r="C53" s="131"/>
      <c r="D53" s="132">
        <v>2</v>
      </c>
      <c r="E53" s="120">
        <f t="shared" si="13"/>
        <v>2</v>
      </c>
      <c r="F53" s="132">
        <v>2</v>
      </c>
      <c r="G53" s="120">
        <f t="shared" si="14"/>
        <v>0</v>
      </c>
      <c r="H53" s="132">
        <v>2</v>
      </c>
      <c r="I53" s="120">
        <f t="shared" si="15"/>
        <v>0</v>
      </c>
      <c r="J53" s="132">
        <v>2</v>
      </c>
      <c r="K53" s="120">
        <f t="shared" si="16"/>
        <v>0</v>
      </c>
      <c r="L53" s="132">
        <v>2</v>
      </c>
      <c r="M53" s="120">
        <f t="shared" si="17"/>
        <v>0</v>
      </c>
      <c r="N53" s="132">
        <v>2</v>
      </c>
      <c r="O53" s="120">
        <f t="shared" si="18"/>
        <v>0</v>
      </c>
      <c r="P53" s="132">
        <v>2</v>
      </c>
      <c r="Q53" s="120">
        <f t="shared" si="19"/>
        <v>0</v>
      </c>
      <c r="R53" s="132">
        <v>2</v>
      </c>
      <c r="S53" s="120">
        <f t="shared" si="20"/>
        <v>0</v>
      </c>
      <c r="T53" s="132">
        <v>2</v>
      </c>
      <c r="U53" s="120">
        <f t="shared" si="21"/>
        <v>0</v>
      </c>
      <c r="V53" s="132">
        <v>2</v>
      </c>
      <c r="W53" s="120">
        <f t="shared" si="22"/>
        <v>0</v>
      </c>
      <c r="X53" s="133">
        <v>2</v>
      </c>
      <c r="Y53" s="120">
        <f t="shared" si="23"/>
        <v>0</v>
      </c>
      <c r="Z53" s="134"/>
      <c r="AA53" s="123">
        <f t="shared" si="24"/>
        <v>0</v>
      </c>
      <c r="AB53" s="124">
        <f t="shared" si="25"/>
        <v>2</v>
      </c>
      <c r="AC53" s="125"/>
      <c r="AD53" s="125">
        <v>1</v>
      </c>
      <c r="AE53" s="125">
        <v>1</v>
      </c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</row>
    <row r="54" spans="1:44" ht="12.75">
      <c r="A54" s="107">
        <v>46</v>
      </c>
      <c r="B54" s="143" t="s">
        <v>54</v>
      </c>
      <c r="C54" s="144"/>
      <c r="D54" s="132"/>
      <c r="E54" s="120">
        <f t="shared" si="13"/>
        <v>0</v>
      </c>
      <c r="F54" s="132"/>
      <c r="G54" s="120">
        <f t="shared" si="14"/>
        <v>0</v>
      </c>
      <c r="H54" s="132">
        <v>1</v>
      </c>
      <c r="I54" s="120">
        <f t="shared" si="15"/>
        <v>1</v>
      </c>
      <c r="J54" s="132">
        <v>1</v>
      </c>
      <c r="K54" s="120">
        <f t="shared" si="16"/>
        <v>0</v>
      </c>
      <c r="L54" s="132">
        <v>1</v>
      </c>
      <c r="M54" s="120">
        <f t="shared" si="17"/>
        <v>0</v>
      </c>
      <c r="N54" s="132">
        <v>1</v>
      </c>
      <c r="O54" s="120">
        <f t="shared" si="18"/>
        <v>0</v>
      </c>
      <c r="P54" s="132">
        <v>1</v>
      </c>
      <c r="Q54" s="120">
        <f t="shared" si="19"/>
        <v>0</v>
      </c>
      <c r="R54" s="132">
        <v>1</v>
      </c>
      <c r="S54" s="120">
        <f t="shared" si="20"/>
        <v>0</v>
      </c>
      <c r="T54" s="132">
        <v>1</v>
      </c>
      <c r="U54" s="120">
        <f t="shared" si="21"/>
        <v>0</v>
      </c>
      <c r="V54" s="132">
        <v>1</v>
      </c>
      <c r="W54" s="120">
        <f t="shared" si="22"/>
        <v>0</v>
      </c>
      <c r="X54" s="133">
        <v>1</v>
      </c>
      <c r="Y54" s="120">
        <f t="shared" si="23"/>
        <v>0</v>
      </c>
      <c r="Z54" s="145"/>
      <c r="AA54" s="123">
        <f t="shared" si="24"/>
        <v>0</v>
      </c>
      <c r="AB54" s="124">
        <f t="shared" si="25"/>
        <v>1</v>
      </c>
      <c r="AC54" s="125">
        <v>1</v>
      </c>
      <c r="AD54" s="125"/>
      <c r="AE54" s="12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</row>
    <row r="55" spans="1:44" ht="12.75">
      <c r="A55" s="127">
        <v>47</v>
      </c>
      <c r="B55" s="143" t="s">
        <v>55</v>
      </c>
      <c r="C55" s="144"/>
      <c r="D55" s="132"/>
      <c r="E55" s="120">
        <f t="shared" si="13"/>
        <v>0</v>
      </c>
      <c r="F55" s="132"/>
      <c r="G55" s="120">
        <f t="shared" si="14"/>
        <v>0</v>
      </c>
      <c r="H55" s="132"/>
      <c r="I55" s="120">
        <f t="shared" si="15"/>
        <v>0</v>
      </c>
      <c r="J55" s="132"/>
      <c r="K55" s="120">
        <f t="shared" si="16"/>
        <v>0</v>
      </c>
      <c r="L55" s="132"/>
      <c r="M55" s="120">
        <f t="shared" si="17"/>
        <v>0</v>
      </c>
      <c r="N55" s="132"/>
      <c r="O55" s="120">
        <f t="shared" si="18"/>
        <v>0</v>
      </c>
      <c r="P55" s="132"/>
      <c r="Q55" s="120">
        <f t="shared" si="19"/>
        <v>0</v>
      </c>
      <c r="R55" s="132"/>
      <c r="S55" s="120">
        <f t="shared" si="20"/>
        <v>0</v>
      </c>
      <c r="T55" s="132"/>
      <c r="U55" s="120">
        <f t="shared" si="21"/>
        <v>0</v>
      </c>
      <c r="V55" s="132"/>
      <c r="W55" s="120">
        <f t="shared" si="22"/>
        <v>0</v>
      </c>
      <c r="X55" s="133">
        <v>1</v>
      </c>
      <c r="Y55" s="120">
        <f t="shared" si="23"/>
        <v>1</v>
      </c>
      <c r="Z55" s="145"/>
      <c r="AA55" s="123">
        <f t="shared" si="24"/>
        <v>0</v>
      </c>
      <c r="AB55" s="124">
        <f t="shared" si="25"/>
        <v>1</v>
      </c>
      <c r="AC55" s="125">
        <v>1</v>
      </c>
      <c r="AD55" s="125"/>
      <c r="AE55" s="125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</row>
    <row r="56" spans="1:44" ht="12.75">
      <c r="A56" s="107">
        <v>48</v>
      </c>
      <c r="B56" s="119" t="s">
        <v>56</v>
      </c>
      <c r="C56" s="144"/>
      <c r="D56" s="132"/>
      <c r="E56" s="120">
        <f t="shared" si="13"/>
        <v>0</v>
      </c>
      <c r="F56" s="132"/>
      <c r="G56" s="120">
        <f t="shared" si="14"/>
        <v>0</v>
      </c>
      <c r="H56" s="132"/>
      <c r="I56" s="120">
        <f t="shared" si="15"/>
        <v>0</v>
      </c>
      <c r="J56" s="132"/>
      <c r="K56" s="120">
        <f t="shared" si="16"/>
        <v>0</v>
      </c>
      <c r="L56" s="132"/>
      <c r="M56" s="120">
        <f t="shared" si="17"/>
        <v>0</v>
      </c>
      <c r="N56" s="132"/>
      <c r="O56" s="120">
        <f t="shared" si="18"/>
        <v>0</v>
      </c>
      <c r="P56" s="132"/>
      <c r="Q56" s="120">
        <f t="shared" si="19"/>
        <v>0</v>
      </c>
      <c r="R56" s="132"/>
      <c r="S56" s="120">
        <f t="shared" si="20"/>
        <v>0</v>
      </c>
      <c r="T56" s="132">
        <v>1</v>
      </c>
      <c r="U56" s="120">
        <f t="shared" si="21"/>
        <v>1</v>
      </c>
      <c r="V56" s="132">
        <v>1</v>
      </c>
      <c r="W56" s="120">
        <f t="shared" si="22"/>
        <v>0</v>
      </c>
      <c r="X56" s="133">
        <v>1</v>
      </c>
      <c r="Y56" s="120">
        <f t="shared" si="23"/>
        <v>0</v>
      </c>
      <c r="Z56" s="134"/>
      <c r="AA56" s="123">
        <f t="shared" si="24"/>
        <v>0</v>
      </c>
      <c r="AB56" s="124">
        <f t="shared" si="25"/>
        <v>1</v>
      </c>
      <c r="AC56" s="125">
        <v>1</v>
      </c>
      <c r="AD56" s="125"/>
      <c r="AE56" s="125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</row>
    <row r="57" spans="1:44" ht="12.75">
      <c r="A57" s="107">
        <v>49</v>
      </c>
      <c r="B57" s="119" t="s">
        <v>57</v>
      </c>
      <c r="C57" s="144"/>
      <c r="D57" s="132"/>
      <c r="E57" s="120">
        <f t="shared" si="13"/>
        <v>0</v>
      </c>
      <c r="F57" s="132"/>
      <c r="G57" s="120">
        <f t="shared" si="14"/>
        <v>0</v>
      </c>
      <c r="H57" s="132"/>
      <c r="I57" s="120">
        <f t="shared" si="15"/>
        <v>0</v>
      </c>
      <c r="J57" s="132"/>
      <c r="K57" s="120">
        <f t="shared" si="16"/>
        <v>0</v>
      </c>
      <c r="L57" s="132"/>
      <c r="M57" s="120">
        <f t="shared" si="17"/>
        <v>0</v>
      </c>
      <c r="N57" s="132"/>
      <c r="O57" s="120">
        <f t="shared" si="18"/>
        <v>0</v>
      </c>
      <c r="P57" s="132">
        <v>1</v>
      </c>
      <c r="Q57" s="120">
        <f t="shared" si="19"/>
        <v>1</v>
      </c>
      <c r="R57" s="132">
        <v>1</v>
      </c>
      <c r="S57" s="120">
        <f t="shared" si="20"/>
        <v>0</v>
      </c>
      <c r="T57" s="132">
        <v>1</v>
      </c>
      <c r="U57" s="120">
        <f t="shared" si="21"/>
        <v>0</v>
      </c>
      <c r="V57" s="132">
        <v>1</v>
      </c>
      <c r="W57" s="120">
        <f t="shared" si="22"/>
        <v>0</v>
      </c>
      <c r="X57" s="133">
        <v>1</v>
      </c>
      <c r="Y57" s="120">
        <f t="shared" si="23"/>
        <v>0</v>
      </c>
      <c r="Z57" s="134"/>
      <c r="AA57" s="123">
        <f t="shared" si="24"/>
        <v>0</v>
      </c>
      <c r="AB57" s="124">
        <f t="shared" si="25"/>
        <v>1</v>
      </c>
      <c r="AC57" s="125"/>
      <c r="AD57" s="125">
        <v>1</v>
      </c>
      <c r="AE57" s="125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</row>
    <row r="58" spans="1:44" ht="12.75">
      <c r="A58" s="127">
        <v>50</v>
      </c>
      <c r="B58" s="119" t="s">
        <v>58</v>
      </c>
      <c r="C58" s="144"/>
      <c r="D58" s="132"/>
      <c r="E58" s="120">
        <f t="shared" si="13"/>
        <v>0</v>
      </c>
      <c r="F58" s="132"/>
      <c r="G58" s="120">
        <f t="shared" si="14"/>
        <v>0</v>
      </c>
      <c r="H58" s="132"/>
      <c r="I58" s="120">
        <f t="shared" si="15"/>
        <v>0</v>
      </c>
      <c r="J58" s="132"/>
      <c r="K58" s="120">
        <f t="shared" si="16"/>
        <v>0</v>
      </c>
      <c r="L58" s="132"/>
      <c r="M58" s="120">
        <f t="shared" si="17"/>
        <v>0</v>
      </c>
      <c r="N58" s="132">
        <v>1</v>
      </c>
      <c r="O58" s="120">
        <f t="shared" si="18"/>
        <v>1</v>
      </c>
      <c r="P58" s="132">
        <v>1</v>
      </c>
      <c r="Q58" s="120">
        <f t="shared" si="19"/>
        <v>0</v>
      </c>
      <c r="R58" s="132">
        <v>1</v>
      </c>
      <c r="S58" s="120">
        <f t="shared" si="20"/>
        <v>0</v>
      </c>
      <c r="T58" s="132">
        <v>1</v>
      </c>
      <c r="U58" s="120">
        <f t="shared" si="21"/>
        <v>0</v>
      </c>
      <c r="V58" s="132">
        <v>1</v>
      </c>
      <c r="W58" s="120">
        <f t="shared" si="22"/>
        <v>0</v>
      </c>
      <c r="X58" s="133">
        <v>1</v>
      </c>
      <c r="Y58" s="120">
        <f t="shared" si="23"/>
        <v>0</v>
      </c>
      <c r="Z58" s="134"/>
      <c r="AA58" s="123">
        <f t="shared" si="24"/>
        <v>0</v>
      </c>
      <c r="AB58" s="124">
        <f t="shared" si="25"/>
        <v>1</v>
      </c>
      <c r="AC58" s="125">
        <v>1</v>
      </c>
      <c r="AD58" s="125"/>
      <c r="AE58" s="125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</row>
    <row r="59" spans="1:44" ht="12.75">
      <c r="A59" s="107">
        <v>51</v>
      </c>
      <c r="B59" s="119" t="s">
        <v>59</v>
      </c>
      <c r="C59" s="144"/>
      <c r="D59" s="132"/>
      <c r="E59" s="120">
        <f t="shared" si="13"/>
        <v>0</v>
      </c>
      <c r="F59" s="132"/>
      <c r="G59" s="120">
        <f t="shared" si="14"/>
        <v>0</v>
      </c>
      <c r="H59" s="132"/>
      <c r="I59" s="120">
        <f t="shared" si="15"/>
        <v>0</v>
      </c>
      <c r="J59" s="132"/>
      <c r="K59" s="120">
        <f t="shared" si="16"/>
        <v>0</v>
      </c>
      <c r="L59" s="132"/>
      <c r="M59" s="120">
        <f t="shared" si="17"/>
        <v>0</v>
      </c>
      <c r="N59" s="132"/>
      <c r="O59" s="120">
        <f t="shared" si="18"/>
        <v>0</v>
      </c>
      <c r="P59" s="132"/>
      <c r="Q59" s="120">
        <f t="shared" si="19"/>
        <v>0</v>
      </c>
      <c r="R59" s="132"/>
      <c r="S59" s="120">
        <f t="shared" si="20"/>
        <v>0</v>
      </c>
      <c r="T59" s="132"/>
      <c r="U59" s="120">
        <f t="shared" si="21"/>
        <v>0</v>
      </c>
      <c r="V59" s="132">
        <v>1</v>
      </c>
      <c r="W59" s="120">
        <f t="shared" si="22"/>
        <v>1</v>
      </c>
      <c r="X59" s="133">
        <v>1</v>
      </c>
      <c r="Y59" s="120">
        <f t="shared" si="23"/>
        <v>0</v>
      </c>
      <c r="Z59" s="134"/>
      <c r="AA59" s="123">
        <f t="shared" si="24"/>
        <v>0</v>
      </c>
      <c r="AB59" s="124">
        <f t="shared" si="25"/>
        <v>1</v>
      </c>
      <c r="AC59" s="125"/>
      <c r="AD59" s="125">
        <v>1</v>
      </c>
      <c r="AE59" s="125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</row>
    <row r="60" spans="1:44" ht="12.75">
      <c r="A60" s="107">
        <v>52</v>
      </c>
      <c r="B60" s="119" t="s">
        <v>60</v>
      </c>
      <c r="C60" s="144"/>
      <c r="D60" s="132"/>
      <c r="E60" s="120">
        <f t="shared" si="13"/>
        <v>0</v>
      </c>
      <c r="F60" s="132"/>
      <c r="G60" s="120">
        <f t="shared" si="14"/>
        <v>0</v>
      </c>
      <c r="H60" s="132"/>
      <c r="I60" s="120">
        <f t="shared" si="15"/>
        <v>0</v>
      </c>
      <c r="J60" s="132"/>
      <c r="K60" s="120">
        <f t="shared" si="16"/>
        <v>0</v>
      </c>
      <c r="L60" s="132"/>
      <c r="M60" s="120">
        <f t="shared" si="17"/>
        <v>0</v>
      </c>
      <c r="N60" s="132"/>
      <c r="O60" s="120">
        <f t="shared" si="18"/>
        <v>0</v>
      </c>
      <c r="P60" s="132">
        <v>1</v>
      </c>
      <c r="Q60" s="120">
        <f t="shared" si="19"/>
        <v>1</v>
      </c>
      <c r="R60" s="132">
        <v>1</v>
      </c>
      <c r="S60" s="120">
        <f t="shared" si="20"/>
        <v>0</v>
      </c>
      <c r="T60" s="132">
        <v>1</v>
      </c>
      <c r="U60" s="120">
        <f t="shared" si="21"/>
        <v>0</v>
      </c>
      <c r="V60" s="132">
        <v>1</v>
      </c>
      <c r="W60" s="120">
        <f t="shared" si="22"/>
        <v>0</v>
      </c>
      <c r="X60" s="133">
        <v>1</v>
      </c>
      <c r="Y60" s="120">
        <f t="shared" si="23"/>
        <v>0</v>
      </c>
      <c r="Z60" s="134"/>
      <c r="AA60" s="123">
        <f t="shared" si="24"/>
        <v>0</v>
      </c>
      <c r="AB60" s="124">
        <f t="shared" si="25"/>
        <v>1</v>
      </c>
      <c r="AC60" s="125">
        <v>1</v>
      </c>
      <c r="AD60" s="125"/>
      <c r="AE60" s="125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</row>
    <row r="61" spans="1:44" ht="12.75">
      <c r="A61" s="127">
        <v>53</v>
      </c>
      <c r="B61" s="132" t="s">
        <v>61</v>
      </c>
      <c r="C61" s="144"/>
      <c r="D61" s="132">
        <v>1</v>
      </c>
      <c r="E61" s="120">
        <f t="shared" si="13"/>
        <v>1</v>
      </c>
      <c r="F61" s="132">
        <v>1</v>
      </c>
      <c r="G61" s="120">
        <f t="shared" si="14"/>
        <v>0</v>
      </c>
      <c r="H61" s="132">
        <v>1</v>
      </c>
      <c r="I61" s="120">
        <f t="shared" si="15"/>
        <v>0</v>
      </c>
      <c r="J61" s="132">
        <v>1</v>
      </c>
      <c r="K61" s="120">
        <f t="shared" si="16"/>
        <v>0</v>
      </c>
      <c r="L61" s="132">
        <v>1</v>
      </c>
      <c r="M61" s="120">
        <f t="shared" si="17"/>
        <v>0</v>
      </c>
      <c r="N61" s="132">
        <v>1</v>
      </c>
      <c r="O61" s="120">
        <f t="shared" si="18"/>
        <v>0</v>
      </c>
      <c r="P61" s="132">
        <v>1</v>
      </c>
      <c r="Q61" s="120">
        <f t="shared" si="19"/>
        <v>0</v>
      </c>
      <c r="R61" s="132">
        <v>1</v>
      </c>
      <c r="S61" s="120">
        <f t="shared" si="20"/>
        <v>0</v>
      </c>
      <c r="T61" s="132">
        <v>1</v>
      </c>
      <c r="U61" s="120">
        <f t="shared" si="21"/>
        <v>0</v>
      </c>
      <c r="V61" s="132">
        <v>1</v>
      </c>
      <c r="W61" s="120">
        <f t="shared" si="22"/>
        <v>0</v>
      </c>
      <c r="X61" s="133">
        <v>1</v>
      </c>
      <c r="Y61" s="120">
        <f t="shared" si="23"/>
        <v>0</v>
      </c>
      <c r="Z61" s="134"/>
      <c r="AA61" s="123">
        <f t="shared" si="24"/>
        <v>0</v>
      </c>
      <c r="AB61" s="124">
        <f t="shared" si="25"/>
        <v>1</v>
      </c>
      <c r="AC61" s="125">
        <v>1</v>
      </c>
      <c r="AD61" s="125"/>
      <c r="AE61" s="125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</row>
    <row r="62" spans="3:44" ht="12.75">
      <c r="C62" s="146">
        <f>SUM(C9:C61)</f>
        <v>438</v>
      </c>
      <c r="D62" s="147">
        <f>SUM(D9:D61)</f>
        <v>928</v>
      </c>
      <c r="E62" s="120">
        <f t="shared" si="13"/>
        <v>490</v>
      </c>
      <c r="F62" s="119">
        <f>SUM(F9:F61)</f>
        <v>1543</v>
      </c>
      <c r="G62" s="120">
        <f t="shared" si="14"/>
        <v>615</v>
      </c>
      <c r="H62" s="119">
        <f>SUM(H9:H61)</f>
        <v>2142</v>
      </c>
      <c r="I62" s="120">
        <f t="shared" si="15"/>
        <v>599</v>
      </c>
      <c r="J62" s="119">
        <f>SUM(J9:J61)</f>
        <v>2962</v>
      </c>
      <c r="K62" s="120">
        <f t="shared" si="16"/>
        <v>820</v>
      </c>
      <c r="L62" s="119">
        <f>SUM(L9:L61)</f>
        <v>3695</v>
      </c>
      <c r="M62" s="120">
        <f t="shared" si="17"/>
        <v>733</v>
      </c>
      <c r="N62" s="119">
        <f>SUM(N9:N61)</f>
        <v>4372</v>
      </c>
      <c r="O62" s="120">
        <f t="shared" si="18"/>
        <v>677</v>
      </c>
      <c r="P62" s="119">
        <f>SUM(P9:P61)</f>
        <v>5158</v>
      </c>
      <c r="Q62" s="120">
        <f t="shared" si="19"/>
        <v>786</v>
      </c>
      <c r="R62" s="119">
        <f>SUM(R9:R61)</f>
        <v>5736</v>
      </c>
      <c r="S62" s="120">
        <f t="shared" si="20"/>
        <v>578</v>
      </c>
      <c r="T62" s="119">
        <f>SUM(T9:T61)</f>
        <v>6420</v>
      </c>
      <c r="U62" s="120">
        <f t="shared" si="21"/>
        <v>684</v>
      </c>
      <c r="V62" s="119">
        <f>SUM(V9:V61)</f>
        <v>7087</v>
      </c>
      <c r="W62" s="120">
        <f t="shared" si="22"/>
        <v>667</v>
      </c>
      <c r="X62" s="121">
        <f>SUM(X9:X61)</f>
        <v>7716</v>
      </c>
      <c r="Y62" s="120">
        <f t="shared" si="23"/>
        <v>629</v>
      </c>
      <c r="Z62" s="122">
        <f>SUM(Z9:Z61)</f>
        <v>574</v>
      </c>
      <c r="AA62" s="123">
        <f t="shared" si="24"/>
        <v>7.439087610160705</v>
      </c>
      <c r="AB62" s="124">
        <f t="shared" si="25"/>
        <v>7142</v>
      </c>
      <c r="AC62" s="125">
        <f>SUM(AC9:AC61)</f>
        <v>1227</v>
      </c>
      <c r="AD62" s="125">
        <f>SUM(AD9:AD61)</f>
        <v>5599</v>
      </c>
      <c r="AE62" s="125">
        <f>SUM(AE9:AE61)</f>
        <v>890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</row>
    <row r="63" spans="1:29" ht="12.75">
      <c r="A63" s="93" t="s">
        <v>807</v>
      </c>
      <c r="B63" s="93" t="s">
        <v>808</v>
      </c>
      <c r="AC63" s="98"/>
    </row>
    <row r="64" ht="12.75">
      <c r="AC64" s="98"/>
    </row>
    <row r="65" spans="2:29" ht="12.75">
      <c r="B65" s="149"/>
      <c r="C65" s="150"/>
      <c r="D65" s="151"/>
      <c r="E65" s="150"/>
      <c r="F65" s="151"/>
      <c r="G65" s="150"/>
      <c r="H65" s="151"/>
      <c r="I65" s="150"/>
      <c r="J65" s="151"/>
      <c r="K65" s="150"/>
      <c r="L65" s="151"/>
      <c r="M65" s="150"/>
      <c r="N65" s="151"/>
      <c r="O65" s="150"/>
      <c r="P65" s="151"/>
      <c r="Q65" s="150"/>
      <c r="R65" s="151"/>
      <c r="S65" s="150"/>
      <c r="T65" s="151"/>
      <c r="U65" s="150"/>
      <c r="V65" s="151"/>
      <c r="W65" s="150"/>
      <c r="X65" s="152"/>
      <c r="Y65" s="150"/>
      <c r="AC65" s="98"/>
    </row>
    <row r="66" spans="2:29" ht="12.75">
      <c r="B66" s="149"/>
      <c r="C66" s="150"/>
      <c r="D66" s="151"/>
      <c r="E66" s="150"/>
      <c r="F66" s="151"/>
      <c r="G66" s="150"/>
      <c r="H66" s="151"/>
      <c r="I66" s="150"/>
      <c r="J66" s="151"/>
      <c r="K66" s="150"/>
      <c r="L66" s="151"/>
      <c r="M66" s="150"/>
      <c r="N66" s="151"/>
      <c r="O66" s="150"/>
      <c r="P66" s="151"/>
      <c r="Q66" s="150"/>
      <c r="R66" s="151"/>
      <c r="S66" s="150"/>
      <c r="T66" s="151"/>
      <c r="U66" s="150"/>
      <c r="V66" s="151"/>
      <c r="W66" s="150"/>
      <c r="X66" s="152"/>
      <c r="Y66" s="150"/>
      <c r="AC66" s="98"/>
    </row>
    <row r="67" spans="2:29" ht="12.75">
      <c r="B67" s="149"/>
      <c r="C67" s="150"/>
      <c r="D67" s="151"/>
      <c r="E67" s="150"/>
      <c r="F67" s="151"/>
      <c r="G67" s="150"/>
      <c r="H67" s="151"/>
      <c r="I67" s="150"/>
      <c r="J67" s="151"/>
      <c r="K67" s="150"/>
      <c r="L67" s="151"/>
      <c r="M67" s="150"/>
      <c r="N67" s="151"/>
      <c r="O67" s="150"/>
      <c r="P67" s="151"/>
      <c r="Q67" s="150"/>
      <c r="R67" s="151"/>
      <c r="S67" s="150"/>
      <c r="T67" s="151"/>
      <c r="U67" s="150"/>
      <c r="V67" s="151"/>
      <c r="W67" s="150"/>
      <c r="X67" s="152"/>
      <c r="Y67" s="150"/>
      <c r="AC67" s="98"/>
    </row>
    <row r="68" spans="2:25" ht="12.75">
      <c r="B68" s="149"/>
      <c r="C68" s="150"/>
      <c r="D68" s="151"/>
      <c r="E68" s="150"/>
      <c r="F68" s="151"/>
      <c r="G68" s="150"/>
      <c r="H68" s="151"/>
      <c r="I68" s="150"/>
      <c r="J68" s="151"/>
      <c r="K68" s="150"/>
      <c r="L68" s="151"/>
      <c r="M68" s="150"/>
      <c r="N68" s="151"/>
      <c r="O68" s="150"/>
      <c r="P68" s="151"/>
      <c r="Q68" s="150"/>
      <c r="R68" s="151"/>
      <c r="S68" s="150"/>
      <c r="T68" s="151"/>
      <c r="U68" s="150"/>
      <c r="V68" s="151"/>
      <c r="W68" s="150"/>
      <c r="X68" s="152"/>
      <c r="Y68" s="150"/>
    </row>
    <row r="70" ht="12.75">
      <c r="AC70" s="98"/>
    </row>
    <row r="71" ht="12.75">
      <c r="AC71" s="98"/>
    </row>
    <row r="72" ht="12.75">
      <c r="AC72" s="98"/>
    </row>
    <row r="73" ht="12.75">
      <c r="AC73" s="98"/>
    </row>
    <row r="74" ht="12.75">
      <c r="AC74" s="98"/>
    </row>
    <row r="75" ht="12.75">
      <c r="AC75" s="98"/>
    </row>
    <row r="76" ht="12.75">
      <c r="AC76" s="98"/>
    </row>
    <row r="77" ht="12.75">
      <c r="AC77" s="98"/>
    </row>
    <row r="78" ht="12.75">
      <c r="AC78" s="98"/>
    </row>
    <row r="79" ht="12.75">
      <c r="AC79" s="98"/>
    </row>
    <row r="80" ht="12.75">
      <c r="AC80" s="98"/>
    </row>
    <row r="81" ht="12.75">
      <c r="AC81" s="98"/>
    </row>
    <row r="82" ht="12.75">
      <c r="AC82" s="98"/>
    </row>
    <row r="83" ht="12.75">
      <c r="AC83" s="98"/>
    </row>
    <row r="84" ht="12.75">
      <c r="AC84" s="98"/>
    </row>
    <row r="85" ht="12.75">
      <c r="AC85" s="98"/>
    </row>
    <row r="86" ht="12.75">
      <c r="AC86" s="98"/>
    </row>
    <row r="87" ht="12.75">
      <c r="AC87" s="98"/>
    </row>
    <row r="88" ht="12.75">
      <c r="AC88" s="98"/>
    </row>
    <row r="89" ht="12.75">
      <c r="AC89" s="98"/>
    </row>
    <row r="90" ht="12.75">
      <c r="AC90" s="98"/>
    </row>
    <row r="91" ht="12.75">
      <c r="AC91" s="98"/>
    </row>
    <row r="92" ht="12.75">
      <c r="AC92" s="98"/>
    </row>
    <row r="93" ht="12.75">
      <c r="AC93" s="98"/>
    </row>
    <row r="94" ht="12.75">
      <c r="AC94" s="98"/>
    </row>
    <row r="95" ht="12.75">
      <c r="AC95" s="98"/>
    </row>
    <row r="96" ht="12.75">
      <c r="AC96" s="98"/>
    </row>
    <row r="97" ht="12.75">
      <c r="AC97" s="98"/>
    </row>
    <row r="98" ht="12.75">
      <c r="AC98" s="98"/>
    </row>
    <row r="99" ht="12.75">
      <c r="AC99" s="98"/>
    </row>
    <row r="100" ht="12.75">
      <c r="AC100" s="98"/>
    </row>
    <row r="101" ht="12.75">
      <c r="AC101" s="98"/>
    </row>
    <row r="102" ht="12.75">
      <c r="AC102" s="98"/>
    </row>
    <row r="103" ht="12.75">
      <c r="AC103" s="98"/>
    </row>
    <row r="104" ht="12.75">
      <c r="AC104" s="98"/>
    </row>
    <row r="105" ht="12.75">
      <c r="AC105" s="98"/>
    </row>
    <row r="106" ht="12.75">
      <c r="AC106" s="98"/>
    </row>
    <row r="107" ht="12.75">
      <c r="AC107" s="98"/>
    </row>
    <row r="108" ht="12.75">
      <c r="AC108" s="98"/>
    </row>
    <row r="109" ht="12.75">
      <c r="AC109" s="98"/>
    </row>
    <row r="110" ht="12.75">
      <c r="AC110" s="98"/>
    </row>
    <row r="111" ht="12.75">
      <c r="AC111" s="98"/>
    </row>
    <row r="112" ht="12.75">
      <c r="AC112" s="98"/>
    </row>
    <row r="113" ht="12.75">
      <c r="AC113" s="98"/>
    </row>
    <row r="114" ht="12.75">
      <c r="AC114" s="98"/>
    </row>
    <row r="115" ht="12.75">
      <c r="AC115" s="98"/>
    </row>
    <row r="116" ht="12.75">
      <c r="AC116" s="98"/>
    </row>
    <row r="117" ht="12.75">
      <c r="AC117" s="98"/>
    </row>
    <row r="118" ht="12.75">
      <c r="AC118" s="98"/>
    </row>
    <row r="119" ht="12.75">
      <c r="AC119" s="98"/>
    </row>
    <row r="120" ht="12.75">
      <c r="AC120" s="98"/>
    </row>
    <row r="121" ht="12.75">
      <c r="AC121" s="98"/>
    </row>
    <row r="122" ht="12.75">
      <c r="AC122" s="98"/>
    </row>
    <row r="123" ht="12.75">
      <c r="AC123" s="98"/>
    </row>
    <row r="124" ht="12.75">
      <c r="AC124" s="98"/>
    </row>
    <row r="125" ht="12.75">
      <c r="AC125" s="98"/>
    </row>
    <row r="126" ht="12.75">
      <c r="AC126" s="98"/>
    </row>
    <row r="127" ht="12.75">
      <c r="AC127" s="98"/>
    </row>
    <row r="128" ht="12.75">
      <c r="AC128" s="98"/>
    </row>
    <row r="129" ht="12.75">
      <c r="AC129" s="98"/>
    </row>
    <row r="130" ht="12.75">
      <c r="AC130" s="98"/>
    </row>
    <row r="131" ht="12.75">
      <c r="AC131" s="98"/>
    </row>
    <row r="132" ht="12.75">
      <c r="AC132" s="98"/>
    </row>
    <row r="133" ht="12.75">
      <c r="AC133" s="98"/>
    </row>
    <row r="134" ht="12.75">
      <c r="AC134" s="98"/>
    </row>
    <row r="135" ht="12.75">
      <c r="AC135" s="98"/>
    </row>
    <row r="136" ht="12.75">
      <c r="AC136" s="98"/>
    </row>
    <row r="137" ht="12.75">
      <c r="AC137" s="98"/>
    </row>
    <row r="138" ht="12.75">
      <c r="AC138" s="98"/>
    </row>
    <row r="139" ht="12.75">
      <c r="AC139" s="98"/>
    </row>
    <row r="140" ht="12.75">
      <c r="AC140" s="98"/>
    </row>
    <row r="141" ht="12.75">
      <c r="AC141" s="98"/>
    </row>
    <row r="142" ht="12.75">
      <c r="AC142" s="98"/>
    </row>
    <row r="143" ht="12.75">
      <c r="AC143" s="98"/>
    </row>
    <row r="144" ht="12.75">
      <c r="AC144" s="98"/>
    </row>
    <row r="145" ht="12.75">
      <c r="AC145" s="98"/>
    </row>
    <row r="146" ht="12.75">
      <c r="AC146" s="98"/>
    </row>
    <row r="147" ht="12.75">
      <c r="AC147" s="98"/>
    </row>
    <row r="148" ht="12.75">
      <c r="AC148" s="98"/>
    </row>
    <row r="149" ht="12.75">
      <c r="AC149" s="98"/>
    </row>
    <row r="150" ht="12.75">
      <c r="AC150" s="98"/>
    </row>
    <row r="151" ht="12.75">
      <c r="AC151" s="98"/>
    </row>
    <row r="152" ht="12.75">
      <c r="AC152" s="98"/>
    </row>
    <row r="153" ht="12.75">
      <c r="AC153" s="98"/>
    </row>
    <row r="154" ht="12.75">
      <c r="AC154" s="98"/>
    </row>
    <row r="155" ht="12.75">
      <c r="AC155" s="98"/>
    </row>
    <row r="156" ht="12.75">
      <c r="AC156" s="98"/>
    </row>
    <row r="157" ht="12.75">
      <c r="AC157" s="98"/>
    </row>
    <row r="158" ht="12.75">
      <c r="AC158" s="98"/>
    </row>
    <row r="159" ht="12.75">
      <c r="AC159" s="98"/>
    </row>
    <row r="160" ht="12.75">
      <c r="AC160" s="98"/>
    </row>
    <row r="161" ht="12.75">
      <c r="AC161" s="98"/>
    </row>
    <row r="162" ht="12.75">
      <c r="AC162" s="98"/>
    </row>
    <row r="163" ht="12.75">
      <c r="AC163" s="98"/>
    </row>
    <row r="164" ht="12.75">
      <c r="AC164" s="98"/>
    </row>
    <row r="165" ht="12.75">
      <c r="AC165" s="98"/>
    </row>
    <row r="166" ht="12.75">
      <c r="AC166" s="98"/>
    </row>
    <row r="167" ht="12.75">
      <c r="AC167" s="98"/>
    </row>
    <row r="168" ht="12.75">
      <c r="AC168" s="98"/>
    </row>
    <row r="169" ht="12.75">
      <c r="AC169" s="98"/>
    </row>
    <row r="170" ht="12.75">
      <c r="AC170" s="98"/>
    </row>
    <row r="171" ht="12.75">
      <c r="AC171" s="98"/>
    </row>
    <row r="172" ht="12.75">
      <c r="AC172" s="98"/>
    </row>
    <row r="173" ht="12.75">
      <c r="AC173" s="98"/>
    </row>
    <row r="174" ht="12.75">
      <c r="AC174" s="98"/>
    </row>
    <row r="175" ht="12.75">
      <c r="AC175" s="98"/>
    </row>
    <row r="176" ht="12.75">
      <c r="AC176" s="98"/>
    </row>
    <row r="177" ht="12.75">
      <c r="AC177" s="98"/>
    </row>
    <row r="178" ht="12.75">
      <c r="AC178" s="98"/>
    </row>
    <row r="179" ht="12.75">
      <c r="AC179" s="98"/>
    </row>
    <row r="180" ht="12.75">
      <c r="AC180" s="98"/>
    </row>
    <row r="181" ht="12.75">
      <c r="AC181" s="98"/>
    </row>
    <row r="182" ht="12.75">
      <c r="AC182" s="98"/>
    </row>
    <row r="183" ht="12.75">
      <c r="AC183" s="98"/>
    </row>
    <row r="184" ht="12.75">
      <c r="AC184" s="98"/>
    </row>
    <row r="185" ht="12.75">
      <c r="AC185" s="98"/>
    </row>
    <row r="186" ht="12.75">
      <c r="AC186" s="98"/>
    </row>
    <row r="187" ht="12.75">
      <c r="AC187" s="98"/>
    </row>
    <row r="188" ht="12.75">
      <c r="AC188" s="98"/>
    </row>
    <row r="189" ht="12.75">
      <c r="AC189" s="98"/>
    </row>
    <row r="190" ht="12.75">
      <c r="AC190" s="98"/>
    </row>
    <row r="191" ht="12.75">
      <c r="AC191" s="98"/>
    </row>
    <row r="192" ht="12.75">
      <c r="AC192" s="98"/>
    </row>
    <row r="193" ht="12.75">
      <c r="AC193" s="98"/>
    </row>
    <row r="194" ht="12.75">
      <c r="AC194" s="98"/>
    </row>
    <row r="195" ht="12.75">
      <c r="AC195" s="98"/>
    </row>
    <row r="196" ht="12.75">
      <c r="AC196" s="98"/>
    </row>
    <row r="197" ht="12.75">
      <c r="AC197" s="98"/>
    </row>
    <row r="198" ht="12.75">
      <c r="AC198" s="98"/>
    </row>
    <row r="199" ht="12.75">
      <c r="AC199" s="98"/>
    </row>
    <row r="200" ht="12.75">
      <c r="AC200" s="98"/>
    </row>
    <row r="201" ht="12.75">
      <c r="AC201" s="98"/>
    </row>
    <row r="202" ht="12.75">
      <c r="AC202" s="98"/>
    </row>
    <row r="203" ht="12.75">
      <c r="AC203" s="98"/>
    </row>
    <row r="204" ht="12.75">
      <c r="AC204" s="98"/>
    </row>
    <row r="205" ht="12.75">
      <c r="AC205" s="98"/>
    </row>
    <row r="206" ht="12.75">
      <c r="AC206" s="98"/>
    </row>
    <row r="207" ht="12.75">
      <c r="AC207" s="98"/>
    </row>
    <row r="208" ht="12.75">
      <c r="AC208" s="98"/>
    </row>
    <row r="209" ht="12.75">
      <c r="AC209" s="98"/>
    </row>
    <row r="210" ht="12.75">
      <c r="AC210" s="98"/>
    </row>
    <row r="211" ht="12.75">
      <c r="AC211" s="98"/>
    </row>
    <row r="212" ht="12.75">
      <c r="AC212" s="98"/>
    </row>
    <row r="213" ht="12.75">
      <c r="AC213" s="98"/>
    </row>
    <row r="214" ht="12.75">
      <c r="AC214" s="98"/>
    </row>
    <row r="215" ht="12.75">
      <c r="AC215" s="98"/>
    </row>
    <row r="216" ht="12.75">
      <c r="AC216" s="98"/>
    </row>
    <row r="217" ht="12.75">
      <c r="AC217" s="98"/>
    </row>
    <row r="218" ht="12.75">
      <c r="AC218" s="98"/>
    </row>
    <row r="219" ht="12.75">
      <c r="AC219" s="98"/>
    </row>
    <row r="220" ht="12.75">
      <c r="AC220" s="98"/>
    </row>
    <row r="221" ht="12.75">
      <c r="AC221" s="98"/>
    </row>
    <row r="222" ht="12.75">
      <c r="AC222" s="98"/>
    </row>
    <row r="223" ht="12.75">
      <c r="AC223" s="98"/>
    </row>
    <row r="224" ht="12.75">
      <c r="AC224" s="98"/>
    </row>
    <row r="225" ht="12.75">
      <c r="AC225" s="98"/>
    </row>
    <row r="226" ht="12.75">
      <c r="AC226" s="98"/>
    </row>
    <row r="227" ht="12.75">
      <c r="AC227" s="98"/>
    </row>
    <row r="228" ht="12.75">
      <c r="AC228" s="98"/>
    </row>
    <row r="229" ht="12.75">
      <c r="AC229" s="98"/>
    </row>
    <row r="230" ht="12.75">
      <c r="AC230" s="98"/>
    </row>
    <row r="231" ht="12.75">
      <c r="AC231" s="98"/>
    </row>
    <row r="232" ht="12.75">
      <c r="AC232" s="98"/>
    </row>
    <row r="233" ht="12.75">
      <c r="AC233" s="98"/>
    </row>
    <row r="234" ht="12.75">
      <c r="AC234" s="98"/>
    </row>
    <row r="235" ht="12.75">
      <c r="AC235" s="98"/>
    </row>
    <row r="236" ht="12.75">
      <c r="AC236" s="98"/>
    </row>
    <row r="237" ht="12.75">
      <c r="AC237" s="98"/>
    </row>
  </sheetData>
  <printOptions/>
  <pageMargins left="0.5905511811023623" right="0.5905511811023623" top="0" bottom="0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1"/>
  <sheetViews>
    <sheetView workbookViewId="0" topLeftCell="A1">
      <pane ySplit="1" topLeftCell="BM2" activePane="bottomLeft" state="frozen"/>
      <selection pane="topLeft" activeCell="A1" sqref="A1"/>
      <selection pane="bottomLeft" activeCell="M25" sqref="M25"/>
    </sheetView>
  </sheetViews>
  <sheetFormatPr defaultColWidth="9.140625" defaultRowHeight="12.75"/>
  <cols>
    <col min="1" max="1" width="8.28125" style="181" customWidth="1"/>
    <col min="2" max="2" width="6.57421875" style="208" customWidth="1"/>
    <col min="3" max="3" width="3.421875" style="181" customWidth="1"/>
    <col min="4" max="4" width="9.8515625" style="181" customWidth="1"/>
    <col min="5" max="5" width="7.7109375" style="208" customWidth="1"/>
    <col min="6" max="6" width="4.28125" style="181" customWidth="1"/>
    <col min="7" max="7" width="9.28125" style="181" customWidth="1"/>
    <col min="8" max="8" width="7.57421875" style="208" customWidth="1"/>
    <col min="9" max="9" width="4.421875" style="181" customWidth="1"/>
    <col min="10" max="10" width="10.00390625" style="181" customWidth="1"/>
    <col min="11" max="11" width="9.140625" style="208" customWidth="1"/>
    <col min="12" max="12" width="3.28125" style="181" customWidth="1"/>
    <col min="13" max="13" width="8.28125" style="181" customWidth="1"/>
    <col min="14" max="14" width="6.28125" style="208" customWidth="1"/>
    <col min="15" max="15" width="3.7109375" style="181" customWidth="1"/>
    <col min="16" max="16" width="11.28125" style="181" customWidth="1"/>
    <col min="17" max="17" width="10.57421875" style="208" customWidth="1"/>
    <col min="18" max="18" width="4.421875" style="181" customWidth="1"/>
    <col min="19" max="19" width="9.00390625" style="181" customWidth="1"/>
    <col min="20" max="20" width="12.140625" style="208" customWidth="1"/>
    <col min="21" max="21" width="3.7109375" style="181" customWidth="1"/>
    <col min="22" max="23" width="7.7109375" style="181" customWidth="1"/>
    <col min="24" max="24" width="3.421875" style="181" customWidth="1"/>
    <col min="25" max="25" width="9.00390625" style="181" customWidth="1"/>
    <col min="26" max="26" width="10.140625" style="181" customWidth="1"/>
    <col min="27" max="27" width="3.28125" style="181" customWidth="1"/>
    <col min="28" max="28" width="9.28125" style="181" customWidth="1"/>
    <col min="29" max="29" width="10.00390625" style="181" customWidth="1"/>
    <col min="30" max="30" width="3.00390625" style="181" customWidth="1"/>
    <col min="31" max="16384" width="9.140625" style="181" customWidth="1"/>
  </cols>
  <sheetData>
    <row r="1" spans="1:30" s="173" customFormat="1" ht="10.5">
      <c r="A1" s="224" t="s">
        <v>280</v>
      </c>
      <c r="B1" s="225"/>
      <c r="C1" s="169"/>
      <c r="D1" s="224" t="s">
        <v>281</v>
      </c>
      <c r="E1" s="225"/>
      <c r="F1" s="170"/>
      <c r="G1" s="224" t="s">
        <v>282</v>
      </c>
      <c r="H1" s="225"/>
      <c r="I1" s="169"/>
      <c r="J1" s="224" t="s">
        <v>283</v>
      </c>
      <c r="K1" s="225"/>
      <c r="L1" s="169"/>
      <c r="M1" s="224" t="s">
        <v>284</v>
      </c>
      <c r="N1" s="225"/>
      <c r="O1" s="169"/>
      <c r="P1" s="224" t="s">
        <v>285</v>
      </c>
      <c r="Q1" s="225"/>
      <c r="R1" s="169"/>
      <c r="S1" s="224" t="s">
        <v>286</v>
      </c>
      <c r="T1" s="225"/>
      <c r="U1" s="171"/>
      <c r="V1" s="222" t="s">
        <v>287</v>
      </c>
      <c r="W1" s="223"/>
      <c r="X1" s="169"/>
      <c r="Y1" s="222" t="s">
        <v>288</v>
      </c>
      <c r="Z1" s="223"/>
      <c r="AA1" s="169"/>
      <c r="AB1" s="222" t="s">
        <v>289</v>
      </c>
      <c r="AC1" s="223"/>
      <c r="AD1" s="172"/>
    </row>
    <row r="2" spans="1:30" ht="10.5" customHeight="1">
      <c r="A2" s="170" t="s">
        <v>13</v>
      </c>
      <c r="B2" s="174">
        <v>206</v>
      </c>
      <c r="C2" s="171">
        <v>211</v>
      </c>
      <c r="D2" s="175" t="s">
        <v>10</v>
      </c>
      <c r="E2" s="174" t="s">
        <v>290</v>
      </c>
      <c r="F2" s="171">
        <v>424</v>
      </c>
      <c r="G2" s="175" t="s">
        <v>11</v>
      </c>
      <c r="H2" s="176" t="s">
        <v>291</v>
      </c>
      <c r="I2" s="171">
        <v>173</v>
      </c>
      <c r="J2" s="170" t="s">
        <v>14</v>
      </c>
      <c r="K2" s="176" t="s">
        <v>292</v>
      </c>
      <c r="L2" s="171">
        <v>98</v>
      </c>
      <c r="M2" s="170" t="s">
        <v>14</v>
      </c>
      <c r="N2" s="176" t="s">
        <v>293</v>
      </c>
      <c r="O2" s="171">
        <v>74</v>
      </c>
      <c r="P2" s="170" t="s">
        <v>11</v>
      </c>
      <c r="Q2" s="176" t="s">
        <v>294</v>
      </c>
      <c r="R2" s="171">
        <v>190</v>
      </c>
      <c r="S2" s="170" t="s">
        <v>12</v>
      </c>
      <c r="T2" s="176" t="s">
        <v>295</v>
      </c>
      <c r="U2" s="171">
        <v>169</v>
      </c>
      <c r="V2" s="177" t="s">
        <v>15</v>
      </c>
      <c r="W2" s="178" t="s">
        <v>296</v>
      </c>
      <c r="X2" s="179">
        <v>189</v>
      </c>
      <c r="Y2" s="170" t="s">
        <v>14</v>
      </c>
      <c r="Z2" s="176" t="s">
        <v>297</v>
      </c>
      <c r="AA2" s="171">
        <v>16</v>
      </c>
      <c r="AB2" s="180" t="s">
        <v>14</v>
      </c>
      <c r="AC2" s="178" t="s">
        <v>298</v>
      </c>
      <c r="AD2" s="179">
        <v>14</v>
      </c>
    </row>
    <row r="3" spans="1:30" ht="10.5" customHeight="1">
      <c r="A3" s="177" t="s">
        <v>9</v>
      </c>
      <c r="B3" s="182" t="s">
        <v>299</v>
      </c>
      <c r="C3" s="179">
        <v>99</v>
      </c>
      <c r="D3" s="180" t="s">
        <v>18</v>
      </c>
      <c r="E3" s="182" t="s">
        <v>300</v>
      </c>
      <c r="F3" s="179">
        <v>193</v>
      </c>
      <c r="G3" s="180" t="s">
        <v>9</v>
      </c>
      <c r="H3" s="178" t="s">
        <v>301</v>
      </c>
      <c r="I3" s="179">
        <v>169</v>
      </c>
      <c r="J3" s="180" t="s">
        <v>20</v>
      </c>
      <c r="K3" s="178" t="s">
        <v>302</v>
      </c>
      <c r="L3" s="179">
        <v>67</v>
      </c>
      <c r="M3" s="177" t="s">
        <v>24</v>
      </c>
      <c r="N3" s="178" t="s">
        <v>303</v>
      </c>
      <c r="O3" s="179">
        <v>15</v>
      </c>
      <c r="P3" s="177" t="s">
        <v>23</v>
      </c>
      <c r="Q3" s="178" t="s">
        <v>304</v>
      </c>
      <c r="R3" s="179">
        <v>161</v>
      </c>
      <c r="S3" s="177" t="s">
        <v>10</v>
      </c>
      <c r="T3" s="178" t="s">
        <v>305</v>
      </c>
      <c r="U3" s="179">
        <v>124</v>
      </c>
      <c r="V3" s="177" t="s">
        <v>12</v>
      </c>
      <c r="W3" s="178" t="s">
        <v>306</v>
      </c>
      <c r="X3" s="179">
        <v>130</v>
      </c>
      <c r="Y3" s="177" t="s">
        <v>18</v>
      </c>
      <c r="Z3" s="178" t="s">
        <v>307</v>
      </c>
      <c r="AA3" s="179">
        <v>15</v>
      </c>
      <c r="AB3" s="177" t="s">
        <v>14</v>
      </c>
      <c r="AC3" s="178" t="s">
        <v>308</v>
      </c>
      <c r="AD3" s="179">
        <v>10</v>
      </c>
    </row>
    <row r="4" spans="1:30" ht="10.5" customHeight="1">
      <c r="A4" s="177" t="s">
        <v>12</v>
      </c>
      <c r="B4" s="182" t="s">
        <v>309</v>
      </c>
      <c r="C4" s="179">
        <v>97</v>
      </c>
      <c r="D4" s="180" t="s">
        <v>16</v>
      </c>
      <c r="E4" s="182">
        <v>323</v>
      </c>
      <c r="F4" s="179">
        <v>158</v>
      </c>
      <c r="G4" s="180" t="s">
        <v>16</v>
      </c>
      <c r="H4" s="178">
        <v>626</v>
      </c>
      <c r="I4" s="179">
        <v>151</v>
      </c>
      <c r="J4" s="180" t="s">
        <v>20</v>
      </c>
      <c r="K4" s="178" t="s">
        <v>310</v>
      </c>
      <c r="L4" s="179">
        <v>56</v>
      </c>
      <c r="M4" s="180" t="s">
        <v>14</v>
      </c>
      <c r="N4" s="178" t="s">
        <v>311</v>
      </c>
      <c r="O4" s="179">
        <v>14</v>
      </c>
      <c r="P4" s="177" t="s">
        <v>19</v>
      </c>
      <c r="Q4" s="178" t="s">
        <v>312</v>
      </c>
      <c r="R4" s="179">
        <v>139</v>
      </c>
      <c r="S4" s="177" t="s">
        <v>9</v>
      </c>
      <c r="T4" s="178" t="s">
        <v>313</v>
      </c>
      <c r="U4" s="179">
        <v>108</v>
      </c>
      <c r="V4" s="177" t="s">
        <v>13</v>
      </c>
      <c r="W4" s="178" t="s">
        <v>314</v>
      </c>
      <c r="X4" s="179">
        <v>61</v>
      </c>
      <c r="Y4" s="177" t="s">
        <v>12</v>
      </c>
      <c r="Z4" s="178" t="s">
        <v>315</v>
      </c>
      <c r="AA4" s="179">
        <v>15</v>
      </c>
      <c r="AB4" s="180" t="s">
        <v>38</v>
      </c>
      <c r="AC4" s="178" t="s">
        <v>316</v>
      </c>
      <c r="AD4" s="179">
        <v>10</v>
      </c>
    </row>
    <row r="5" spans="1:30" ht="10.5" customHeight="1">
      <c r="A5" s="177" t="s">
        <v>11</v>
      </c>
      <c r="B5" s="182" t="s">
        <v>317</v>
      </c>
      <c r="C5" s="179">
        <v>78</v>
      </c>
      <c r="D5" s="180" t="s">
        <v>9</v>
      </c>
      <c r="E5" s="182" t="s">
        <v>318</v>
      </c>
      <c r="F5" s="179">
        <v>156</v>
      </c>
      <c r="G5" s="180" t="s">
        <v>12</v>
      </c>
      <c r="H5" s="178" t="s">
        <v>319</v>
      </c>
      <c r="I5" s="179">
        <v>133</v>
      </c>
      <c r="J5" s="177" t="s">
        <v>10</v>
      </c>
      <c r="K5" s="178" t="s">
        <v>320</v>
      </c>
      <c r="L5" s="179">
        <v>53</v>
      </c>
      <c r="M5" s="177" t="s">
        <v>28</v>
      </c>
      <c r="N5" s="178" t="s">
        <v>321</v>
      </c>
      <c r="O5" s="179">
        <v>10</v>
      </c>
      <c r="P5" s="177" t="s">
        <v>11</v>
      </c>
      <c r="Q5" s="183" t="s">
        <v>322</v>
      </c>
      <c r="R5" s="179">
        <v>108</v>
      </c>
      <c r="S5" s="177" t="s">
        <v>15</v>
      </c>
      <c r="T5" s="178" t="s">
        <v>323</v>
      </c>
      <c r="U5" s="179">
        <v>71</v>
      </c>
      <c r="V5" s="177" t="s">
        <v>9</v>
      </c>
      <c r="W5" s="178" t="s">
        <v>324</v>
      </c>
      <c r="X5" s="179">
        <v>30</v>
      </c>
      <c r="Y5" s="177" t="s">
        <v>9</v>
      </c>
      <c r="Z5" s="178" t="s">
        <v>325</v>
      </c>
      <c r="AA5" s="179">
        <v>15</v>
      </c>
      <c r="AB5" s="180" t="s">
        <v>25</v>
      </c>
      <c r="AC5" s="178" t="s">
        <v>326</v>
      </c>
      <c r="AD5" s="179">
        <v>9</v>
      </c>
    </row>
    <row r="6" spans="1:30" ht="10.5" customHeight="1">
      <c r="A6" s="177" t="s">
        <v>27</v>
      </c>
      <c r="B6" s="182" t="s">
        <v>327</v>
      </c>
      <c r="C6" s="179">
        <v>57</v>
      </c>
      <c r="D6" s="180" t="s">
        <v>15</v>
      </c>
      <c r="E6" s="182" t="s">
        <v>328</v>
      </c>
      <c r="F6" s="179">
        <v>143</v>
      </c>
      <c r="G6" s="180" t="s">
        <v>13</v>
      </c>
      <c r="H6" s="178">
        <v>406</v>
      </c>
      <c r="I6" s="179">
        <v>125</v>
      </c>
      <c r="J6" s="177" t="s">
        <v>329</v>
      </c>
      <c r="K6" s="178" t="s">
        <v>330</v>
      </c>
      <c r="L6" s="179">
        <v>52</v>
      </c>
      <c r="M6" s="177" t="s">
        <v>25</v>
      </c>
      <c r="N6" s="178" t="s">
        <v>331</v>
      </c>
      <c r="O6" s="179">
        <v>8</v>
      </c>
      <c r="P6" s="177" t="s">
        <v>17</v>
      </c>
      <c r="Q6" s="183" t="s">
        <v>332</v>
      </c>
      <c r="R6" s="179">
        <v>96</v>
      </c>
      <c r="S6" s="177" t="s">
        <v>16</v>
      </c>
      <c r="T6" s="178" t="s">
        <v>286</v>
      </c>
      <c r="U6" s="179">
        <v>21</v>
      </c>
      <c r="V6" s="177" t="s">
        <v>10</v>
      </c>
      <c r="W6" s="178" t="s">
        <v>333</v>
      </c>
      <c r="X6" s="179">
        <v>7</v>
      </c>
      <c r="Y6" s="177" t="s">
        <v>14</v>
      </c>
      <c r="Z6" s="178" t="s">
        <v>334</v>
      </c>
      <c r="AA6" s="179">
        <v>12</v>
      </c>
      <c r="AB6" s="180" t="s">
        <v>38</v>
      </c>
      <c r="AC6" s="178" t="s">
        <v>335</v>
      </c>
      <c r="AD6" s="179">
        <v>8</v>
      </c>
    </row>
    <row r="7" spans="1:30" ht="10.5" customHeight="1">
      <c r="A7" s="177" t="s">
        <v>32</v>
      </c>
      <c r="B7" s="182" t="s">
        <v>336</v>
      </c>
      <c r="C7" s="179">
        <v>29</v>
      </c>
      <c r="D7" s="180" t="s">
        <v>17</v>
      </c>
      <c r="E7" s="182" t="s">
        <v>337</v>
      </c>
      <c r="F7" s="179">
        <v>138</v>
      </c>
      <c r="G7" s="180" t="s">
        <v>26</v>
      </c>
      <c r="H7" s="178" t="s">
        <v>338</v>
      </c>
      <c r="I7" s="179">
        <v>102</v>
      </c>
      <c r="J7" s="180" t="s">
        <v>25</v>
      </c>
      <c r="K7" s="178" t="s">
        <v>339</v>
      </c>
      <c r="L7" s="179">
        <v>50</v>
      </c>
      <c r="M7" s="177" t="s">
        <v>17</v>
      </c>
      <c r="N7" s="178" t="s">
        <v>340</v>
      </c>
      <c r="O7" s="179">
        <v>3</v>
      </c>
      <c r="P7" s="177" t="s">
        <v>24</v>
      </c>
      <c r="Q7" s="183" t="s">
        <v>341</v>
      </c>
      <c r="R7" s="179">
        <v>70</v>
      </c>
      <c r="S7" s="177" t="s">
        <v>329</v>
      </c>
      <c r="T7" s="178" t="s">
        <v>342</v>
      </c>
      <c r="U7" s="179">
        <v>20</v>
      </c>
      <c r="V7" s="177" t="s">
        <v>13</v>
      </c>
      <c r="W7" s="183" t="s">
        <v>343</v>
      </c>
      <c r="X7" s="179">
        <v>2</v>
      </c>
      <c r="Y7" s="177" t="s">
        <v>15</v>
      </c>
      <c r="Z7" s="178" t="s">
        <v>344</v>
      </c>
      <c r="AA7" s="179">
        <v>10</v>
      </c>
      <c r="AB7" s="180" t="s">
        <v>16</v>
      </c>
      <c r="AC7" s="178" t="s">
        <v>345</v>
      </c>
      <c r="AD7" s="179">
        <v>7</v>
      </c>
    </row>
    <row r="8" spans="1:30" ht="10.5" customHeight="1">
      <c r="A8" s="177" t="s">
        <v>10</v>
      </c>
      <c r="B8" s="182" t="s">
        <v>346</v>
      </c>
      <c r="C8" s="179">
        <v>26</v>
      </c>
      <c r="D8" s="180" t="s">
        <v>9</v>
      </c>
      <c r="E8" s="182" t="s">
        <v>347</v>
      </c>
      <c r="F8" s="179">
        <v>116</v>
      </c>
      <c r="G8" s="180" t="s">
        <v>18</v>
      </c>
      <c r="H8" s="178" t="s">
        <v>348</v>
      </c>
      <c r="I8" s="179">
        <v>96</v>
      </c>
      <c r="J8" s="180" t="s">
        <v>19</v>
      </c>
      <c r="K8" s="178" t="s">
        <v>349</v>
      </c>
      <c r="L8" s="179">
        <v>39</v>
      </c>
      <c r="M8" s="177" t="s">
        <v>46</v>
      </c>
      <c r="N8" s="178" t="s">
        <v>350</v>
      </c>
      <c r="O8" s="179">
        <v>2</v>
      </c>
      <c r="P8" s="177" t="s">
        <v>14</v>
      </c>
      <c r="Q8" s="178" t="s">
        <v>351</v>
      </c>
      <c r="R8" s="179">
        <v>60</v>
      </c>
      <c r="S8" s="177" t="s">
        <v>11</v>
      </c>
      <c r="T8" s="178" t="s">
        <v>352</v>
      </c>
      <c r="U8" s="179">
        <v>18</v>
      </c>
      <c r="V8" s="177" t="s">
        <v>36</v>
      </c>
      <c r="W8" s="178" t="s">
        <v>353</v>
      </c>
      <c r="X8" s="179">
        <v>2</v>
      </c>
      <c r="Y8" s="177" t="s">
        <v>11</v>
      </c>
      <c r="Z8" s="178" t="s">
        <v>354</v>
      </c>
      <c r="AA8" s="179">
        <v>9</v>
      </c>
      <c r="AB8" s="177" t="s">
        <v>11</v>
      </c>
      <c r="AC8" s="178" t="s">
        <v>355</v>
      </c>
      <c r="AD8" s="179">
        <v>6</v>
      </c>
    </row>
    <row r="9" spans="1:30" ht="10.5" customHeight="1">
      <c r="A9" s="177" t="s">
        <v>33</v>
      </c>
      <c r="B9" s="182" t="s">
        <v>356</v>
      </c>
      <c r="C9" s="179">
        <v>17</v>
      </c>
      <c r="D9" s="180" t="s">
        <v>12</v>
      </c>
      <c r="E9" s="182" t="s">
        <v>357</v>
      </c>
      <c r="F9" s="179">
        <v>92</v>
      </c>
      <c r="G9" s="180" t="s">
        <v>14</v>
      </c>
      <c r="H9" s="178" t="s">
        <v>358</v>
      </c>
      <c r="I9" s="179">
        <v>92</v>
      </c>
      <c r="J9" s="177" t="s">
        <v>15</v>
      </c>
      <c r="K9" s="178" t="s">
        <v>359</v>
      </c>
      <c r="L9" s="179">
        <v>33</v>
      </c>
      <c r="M9" s="177" t="s">
        <v>43</v>
      </c>
      <c r="N9" s="178" t="s">
        <v>360</v>
      </c>
      <c r="O9" s="179">
        <v>2</v>
      </c>
      <c r="P9" s="177" t="s">
        <v>14</v>
      </c>
      <c r="Q9" s="178" t="s">
        <v>361</v>
      </c>
      <c r="R9" s="179">
        <v>53</v>
      </c>
      <c r="S9" s="177" t="s">
        <v>329</v>
      </c>
      <c r="T9" s="178" t="s">
        <v>362</v>
      </c>
      <c r="U9" s="179">
        <v>16</v>
      </c>
      <c r="V9" s="184"/>
      <c r="W9" s="185"/>
      <c r="X9" s="186"/>
      <c r="Y9" s="177" t="s">
        <v>13</v>
      </c>
      <c r="Z9" s="178" t="s">
        <v>363</v>
      </c>
      <c r="AA9" s="179">
        <v>7</v>
      </c>
      <c r="AB9" s="180" t="s">
        <v>31</v>
      </c>
      <c r="AC9" s="178" t="s">
        <v>364</v>
      </c>
      <c r="AD9" s="179">
        <v>5</v>
      </c>
    </row>
    <row r="10" spans="1:30" ht="10.5" customHeight="1">
      <c r="A10" s="177" t="s">
        <v>25</v>
      </c>
      <c r="B10" s="182" t="s">
        <v>365</v>
      </c>
      <c r="C10" s="179">
        <v>12</v>
      </c>
      <c r="D10" s="180" t="s">
        <v>11</v>
      </c>
      <c r="E10" s="182" t="s">
        <v>366</v>
      </c>
      <c r="F10" s="179">
        <v>85</v>
      </c>
      <c r="G10" s="177" t="s">
        <v>20</v>
      </c>
      <c r="H10" s="178" t="s">
        <v>367</v>
      </c>
      <c r="I10" s="179">
        <v>79</v>
      </c>
      <c r="J10" s="177" t="s">
        <v>329</v>
      </c>
      <c r="K10" s="178" t="s">
        <v>368</v>
      </c>
      <c r="L10" s="179">
        <v>32</v>
      </c>
      <c r="M10" s="177" t="s">
        <v>14</v>
      </c>
      <c r="N10" s="178" t="s">
        <v>369</v>
      </c>
      <c r="O10" s="179">
        <v>2</v>
      </c>
      <c r="P10" s="177" t="s">
        <v>22</v>
      </c>
      <c r="Q10" s="178" t="s">
        <v>370</v>
      </c>
      <c r="R10" s="179">
        <v>47</v>
      </c>
      <c r="S10" s="177" t="s">
        <v>19</v>
      </c>
      <c r="T10" s="178" t="s">
        <v>371</v>
      </c>
      <c r="U10" s="179">
        <v>16</v>
      </c>
      <c r="V10" s="184"/>
      <c r="W10" s="185"/>
      <c r="X10" s="186"/>
      <c r="Y10" s="177" t="s">
        <v>9</v>
      </c>
      <c r="Z10" s="178" t="s">
        <v>372</v>
      </c>
      <c r="AA10" s="179">
        <v>3</v>
      </c>
      <c r="AB10" s="180" t="s">
        <v>19</v>
      </c>
      <c r="AC10" s="178">
        <v>3000</v>
      </c>
      <c r="AD10" s="179">
        <v>3</v>
      </c>
    </row>
    <row r="11" spans="1:30" ht="10.5" customHeight="1">
      <c r="A11" s="177" t="s">
        <v>37</v>
      </c>
      <c r="B11" s="182" t="s">
        <v>373</v>
      </c>
      <c r="C11" s="179">
        <v>11</v>
      </c>
      <c r="D11" s="180" t="s">
        <v>22</v>
      </c>
      <c r="E11" s="182" t="s">
        <v>374</v>
      </c>
      <c r="F11" s="179">
        <v>82</v>
      </c>
      <c r="G11" s="180" t="s">
        <v>24</v>
      </c>
      <c r="H11" s="178" t="s">
        <v>375</v>
      </c>
      <c r="I11" s="179">
        <v>73</v>
      </c>
      <c r="J11" s="177" t="s">
        <v>24</v>
      </c>
      <c r="K11" s="178" t="s">
        <v>376</v>
      </c>
      <c r="L11" s="179">
        <v>29</v>
      </c>
      <c r="M11" s="177" t="s">
        <v>24</v>
      </c>
      <c r="N11" s="178" t="s">
        <v>377</v>
      </c>
      <c r="O11" s="179">
        <v>1</v>
      </c>
      <c r="P11" s="177" t="s">
        <v>28</v>
      </c>
      <c r="Q11" s="183" t="s">
        <v>378</v>
      </c>
      <c r="R11" s="179">
        <v>45</v>
      </c>
      <c r="S11" s="177" t="s">
        <v>12</v>
      </c>
      <c r="T11" s="178" t="s">
        <v>379</v>
      </c>
      <c r="U11" s="179">
        <v>16</v>
      </c>
      <c r="V11" s="184"/>
      <c r="W11" s="185"/>
      <c r="X11" s="186"/>
      <c r="Y11" s="183" t="s">
        <v>32</v>
      </c>
      <c r="Z11" s="183" t="s">
        <v>380</v>
      </c>
      <c r="AA11" s="179">
        <v>2</v>
      </c>
      <c r="AB11" s="180" t="s">
        <v>17</v>
      </c>
      <c r="AC11" s="178" t="s">
        <v>381</v>
      </c>
      <c r="AD11" s="179">
        <v>2</v>
      </c>
    </row>
    <row r="12" spans="1:30" ht="10.5" customHeight="1">
      <c r="A12" s="177" t="s">
        <v>39</v>
      </c>
      <c r="B12" s="182" t="s">
        <v>382</v>
      </c>
      <c r="C12" s="179">
        <v>10</v>
      </c>
      <c r="D12" s="180" t="s">
        <v>13</v>
      </c>
      <c r="E12" s="182">
        <v>307</v>
      </c>
      <c r="F12" s="179">
        <v>60</v>
      </c>
      <c r="G12" s="177" t="s">
        <v>20</v>
      </c>
      <c r="H12" s="178" t="s">
        <v>383</v>
      </c>
      <c r="I12" s="179">
        <v>71</v>
      </c>
      <c r="J12" s="177" t="s">
        <v>22</v>
      </c>
      <c r="K12" s="178" t="s">
        <v>384</v>
      </c>
      <c r="L12" s="179">
        <v>26</v>
      </c>
      <c r="M12" s="177" t="s">
        <v>49</v>
      </c>
      <c r="N12" s="178" t="s">
        <v>385</v>
      </c>
      <c r="O12" s="179">
        <v>1</v>
      </c>
      <c r="P12" s="177" t="s">
        <v>22</v>
      </c>
      <c r="Q12" s="178" t="s">
        <v>386</v>
      </c>
      <c r="R12" s="179">
        <v>45</v>
      </c>
      <c r="S12" s="177" t="s">
        <v>16</v>
      </c>
      <c r="T12" s="178" t="s">
        <v>387</v>
      </c>
      <c r="U12" s="179">
        <v>14</v>
      </c>
      <c r="V12" s="184"/>
      <c r="W12" s="185"/>
      <c r="X12" s="186"/>
      <c r="Y12" s="177" t="s">
        <v>47</v>
      </c>
      <c r="Z12" s="178">
        <v>2217</v>
      </c>
      <c r="AA12" s="179">
        <v>2</v>
      </c>
      <c r="AB12" s="177" t="s">
        <v>25</v>
      </c>
      <c r="AC12" s="183" t="s">
        <v>388</v>
      </c>
      <c r="AD12" s="179">
        <v>1</v>
      </c>
    </row>
    <row r="13" spans="1:30" ht="10.5" customHeight="1">
      <c r="A13" s="177" t="s">
        <v>15</v>
      </c>
      <c r="B13" s="182" t="s">
        <v>389</v>
      </c>
      <c r="C13" s="179">
        <v>8</v>
      </c>
      <c r="D13" s="177" t="s">
        <v>13</v>
      </c>
      <c r="E13" s="182">
        <v>306</v>
      </c>
      <c r="F13" s="179">
        <v>59</v>
      </c>
      <c r="G13" s="180" t="s">
        <v>329</v>
      </c>
      <c r="H13" s="178" t="s">
        <v>390</v>
      </c>
      <c r="I13" s="179">
        <v>67</v>
      </c>
      <c r="J13" s="180" t="s">
        <v>16</v>
      </c>
      <c r="K13" s="178" t="s">
        <v>391</v>
      </c>
      <c r="L13" s="179">
        <v>23</v>
      </c>
      <c r="M13" s="177" t="s">
        <v>35</v>
      </c>
      <c r="N13" s="178" t="s">
        <v>392</v>
      </c>
      <c r="O13" s="179">
        <v>1</v>
      </c>
      <c r="P13" s="177" t="s">
        <v>29</v>
      </c>
      <c r="Q13" s="178" t="s">
        <v>393</v>
      </c>
      <c r="R13" s="179">
        <v>41</v>
      </c>
      <c r="S13" s="177" t="s">
        <v>19</v>
      </c>
      <c r="T13" s="178" t="s">
        <v>394</v>
      </c>
      <c r="U13" s="179">
        <v>13</v>
      </c>
      <c r="V13" s="184"/>
      <c r="W13" s="185"/>
      <c r="X13" s="186"/>
      <c r="Y13" s="177" t="s">
        <v>42</v>
      </c>
      <c r="Z13" s="178" t="s">
        <v>395</v>
      </c>
      <c r="AA13" s="179">
        <v>1</v>
      </c>
      <c r="AB13" s="177" t="s">
        <v>42</v>
      </c>
      <c r="AC13" s="178" t="s">
        <v>396</v>
      </c>
      <c r="AD13" s="179">
        <v>1</v>
      </c>
    </row>
    <row r="14" spans="1:30" ht="10.5" customHeight="1">
      <c r="A14" s="177" t="s">
        <v>36</v>
      </c>
      <c r="B14" s="182" t="s">
        <v>397</v>
      </c>
      <c r="C14" s="179">
        <v>8</v>
      </c>
      <c r="D14" s="180" t="s">
        <v>26</v>
      </c>
      <c r="E14" s="182" t="s">
        <v>398</v>
      </c>
      <c r="F14" s="179">
        <v>33</v>
      </c>
      <c r="G14" s="180" t="s">
        <v>10</v>
      </c>
      <c r="H14" s="178" t="s">
        <v>399</v>
      </c>
      <c r="I14" s="179">
        <v>64</v>
      </c>
      <c r="J14" s="177" t="s">
        <v>34</v>
      </c>
      <c r="K14" s="178" t="s">
        <v>400</v>
      </c>
      <c r="L14" s="179">
        <v>22</v>
      </c>
      <c r="M14" s="177" t="s">
        <v>35</v>
      </c>
      <c r="N14" s="178" t="s">
        <v>401</v>
      </c>
      <c r="O14" s="179">
        <v>1</v>
      </c>
      <c r="P14" s="177" t="s">
        <v>17</v>
      </c>
      <c r="Q14" s="183" t="s">
        <v>402</v>
      </c>
      <c r="R14" s="179">
        <v>38</v>
      </c>
      <c r="S14" s="177" t="s">
        <v>13</v>
      </c>
      <c r="T14" s="178">
        <v>806</v>
      </c>
      <c r="U14" s="179">
        <v>13</v>
      </c>
      <c r="V14" s="184"/>
      <c r="W14" s="185"/>
      <c r="X14" s="186"/>
      <c r="Y14" s="177" t="s">
        <v>15</v>
      </c>
      <c r="Z14" s="183" t="s">
        <v>403</v>
      </c>
      <c r="AA14" s="179">
        <v>1</v>
      </c>
      <c r="AB14" s="177" t="s">
        <v>56</v>
      </c>
      <c r="AC14" s="178">
        <v>456</v>
      </c>
      <c r="AD14" s="179">
        <v>1</v>
      </c>
    </row>
    <row r="15" spans="1:30" ht="10.5" customHeight="1">
      <c r="A15" s="177" t="s">
        <v>29</v>
      </c>
      <c r="B15" s="182" t="s">
        <v>404</v>
      </c>
      <c r="C15" s="179">
        <v>5</v>
      </c>
      <c r="D15" s="180" t="s">
        <v>14</v>
      </c>
      <c r="E15" s="182" t="s">
        <v>405</v>
      </c>
      <c r="F15" s="179">
        <v>25</v>
      </c>
      <c r="G15" s="180" t="s">
        <v>17</v>
      </c>
      <c r="H15" s="178" t="s">
        <v>406</v>
      </c>
      <c r="I15" s="179">
        <v>63</v>
      </c>
      <c r="J15" s="177" t="s">
        <v>13</v>
      </c>
      <c r="K15" s="178">
        <v>607</v>
      </c>
      <c r="L15" s="179">
        <v>21</v>
      </c>
      <c r="M15" s="184"/>
      <c r="N15" s="187"/>
      <c r="O15" s="186"/>
      <c r="P15" s="177" t="s">
        <v>25</v>
      </c>
      <c r="Q15" s="183" t="s">
        <v>407</v>
      </c>
      <c r="R15" s="179">
        <v>28</v>
      </c>
      <c r="S15" s="177" t="s">
        <v>22</v>
      </c>
      <c r="T15" s="178" t="s">
        <v>408</v>
      </c>
      <c r="U15" s="179">
        <v>12</v>
      </c>
      <c r="V15" s="184"/>
      <c r="W15" s="185"/>
      <c r="X15" s="186"/>
      <c r="Y15" s="177" t="s">
        <v>14</v>
      </c>
      <c r="Z15" s="178">
        <v>208</v>
      </c>
      <c r="AA15" s="179">
        <v>1</v>
      </c>
      <c r="AB15" s="177" t="s">
        <v>18</v>
      </c>
      <c r="AC15" s="173" t="s">
        <v>409</v>
      </c>
      <c r="AD15" s="179">
        <v>1</v>
      </c>
    </row>
    <row r="16" spans="1:30" ht="10.5" customHeight="1">
      <c r="A16" s="177" t="s">
        <v>36</v>
      </c>
      <c r="B16" s="182" t="s">
        <v>410</v>
      </c>
      <c r="C16" s="179">
        <v>3</v>
      </c>
      <c r="D16" s="177" t="s">
        <v>29</v>
      </c>
      <c r="E16" s="182" t="s">
        <v>411</v>
      </c>
      <c r="F16" s="179">
        <v>16</v>
      </c>
      <c r="G16" s="180" t="s">
        <v>25</v>
      </c>
      <c r="H16" s="178" t="s">
        <v>412</v>
      </c>
      <c r="I16" s="179">
        <v>59</v>
      </c>
      <c r="J16" s="180" t="s">
        <v>35</v>
      </c>
      <c r="K16" s="178" t="s">
        <v>413</v>
      </c>
      <c r="L16" s="179">
        <v>16</v>
      </c>
      <c r="M16" s="184"/>
      <c r="N16" s="187"/>
      <c r="O16" s="186"/>
      <c r="P16" s="177" t="s">
        <v>31</v>
      </c>
      <c r="Q16" s="178" t="s">
        <v>414</v>
      </c>
      <c r="R16" s="179">
        <v>27</v>
      </c>
      <c r="S16" s="177" t="s">
        <v>17</v>
      </c>
      <c r="T16" s="178" t="s">
        <v>415</v>
      </c>
      <c r="U16" s="179">
        <v>10</v>
      </c>
      <c r="V16" s="184"/>
      <c r="W16" s="185"/>
      <c r="X16" s="186"/>
      <c r="Y16" s="177" t="s">
        <v>14</v>
      </c>
      <c r="Z16" s="178" t="s">
        <v>416</v>
      </c>
      <c r="AA16" s="179">
        <v>1</v>
      </c>
      <c r="AB16" s="177" t="s">
        <v>28</v>
      </c>
      <c r="AC16" s="183" t="s">
        <v>417</v>
      </c>
      <c r="AD16" s="179">
        <v>1</v>
      </c>
    </row>
    <row r="17" spans="1:30" ht="10.5" customHeight="1">
      <c r="A17" s="177" t="s">
        <v>27</v>
      </c>
      <c r="B17" s="182" t="s">
        <v>418</v>
      </c>
      <c r="C17" s="179">
        <v>3</v>
      </c>
      <c r="D17" s="180" t="s">
        <v>23</v>
      </c>
      <c r="E17" s="182">
        <v>2110</v>
      </c>
      <c r="F17" s="179">
        <v>16</v>
      </c>
      <c r="G17" s="180" t="s">
        <v>27</v>
      </c>
      <c r="H17" s="178" t="s">
        <v>419</v>
      </c>
      <c r="I17" s="179">
        <v>51</v>
      </c>
      <c r="J17" s="177" t="s">
        <v>28</v>
      </c>
      <c r="K17" s="178" t="s">
        <v>420</v>
      </c>
      <c r="L17" s="179">
        <v>13</v>
      </c>
      <c r="M17" s="184"/>
      <c r="N17" s="187"/>
      <c r="O17" s="186"/>
      <c r="P17" s="177" t="s">
        <v>421</v>
      </c>
      <c r="Q17" s="178" t="s">
        <v>422</v>
      </c>
      <c r="R17" s="179">
        <v>26</v>
      </c>
      <c r="S17" s="177" t="s">
        <v>18</v>
      </c>
      <c r="T17" s="178" t="s">
        <v>423</v>
      </c>
      <c r="U17" s="179">
        <v>9</v>
      </c>
      <c r="V17" s="184"/>
      <c r="W17" s="185"/>
      <c r="X17" s="186"/>
      <c r="Y17" s="177" t="s">
        <v>9</v>
      </c>
      <c r="Z17" s="183" t="s">
        <v>424</v>
      </c>
      <c r="AA17" s="179">
        <v>1</v>
      </c>
      <c r="AB17" s="173" t="s">
        <v>57</v>
      </c>
      <c r="AC17" s="183" t="s">
        <v>425</v>
      </c>
      <c r="AD17" s="179">
        <v>1</v>
      </c>
    </row>
    <row r="18" spans="1:30" ht="10.5" customHeight="1">
      <c r="A18" s="177" t="s">
        <v>12</v>
      </c>
      <c r="B18" s="182" t="s">
        <v>426</v>
      </c>
      <c r="C18" s="179">
        <v>2</v>
      </c>
      <c r="D18" s="180" t="s">
        <v>30</v>
      </c>
      <c r="E18" s="182">
        <v>147</v>
      </c>
      <c r="F18" s="179">
        <v>15</v>
      </c>
      <c r="G18" s="180" t="s">
        <v>30</v>
      </c>
      <c r="H18" s="178">
        <v>156</v>
      </c>
      <c r="I18" s="179">
        <v>30</v>
      </c>
      <c r="J18" s="180" t="s">
        <v>11</v>
      </c>
      <c r="K18" s="178" t="s">
        <v>427</v>
      </c>
      <c r="L18" s="179">
        <v>12</v>
      </c>
      <c r="M18" s="184"/>
      <c r="N18" s="187"/>
      <c r="O18" s="186"/>
      <c r="P18" s="177" t="s">
        <v>19</v>
      </c>
      <c r="Q18" s="178" t="s">
        <v>428</v>
      </c>
      <c r="R18" s="179">
        <v>25</v>
      </c>
      <c r="S18" s="177" t="s">
        <v>29</v>
      </c>
      <c r="T18" s="178" t="s">
        <v>429</v>
      </c>
      <c r="U18" s="179">
        <v>9</v>
      </c>
      <c r="V18" s="184"/>
      <c r="W18" s="185"/>
      <c r="X18" s="186"/>
      <c r="Y18" s="184"/>
      <c r="Z18" s="185"/>
      <c r="AA18" s="186"/>
      <c r="AB18" s="177" t="s">
        <v>60</v>
      </c>
      <c r="AC18" s="183" t="s">
        <v>430</v>
      </c>
      <c r="AD18" s="179">
        <v>1</v>
      </c>
    </row>
    <row r="19" spans="1:30" ht="10.5" customHeight="1">
      <c r="A19" s="177" t="s">
        <v>9</v>
      </c>
      <c r="B19" s="182" t="s">
        <v>431</v>
      </c>
      <c r="C19" s="179">
        <v>2</v>
      </c>
      <c r="D19" s="177" t="s">
        <v>25</v>
      </c>
      <c r="E19" s="182" t="s">
        <v>432</v>
      </c>
      <c r="F19" s="179">
        <v>15</v>
      </c>
      <c r="G19" s="180" t="s">
        <v>28</v>
      </c>
      <c r="H19" s="178" t="s">
        <v>433</v>
      </c>
      <c r="I19" s="179">
        <v>27</v>
      </c>
      <c r="J19" s="177" t="s">
        <v>31</v>
      </c>
      <c r="K19" s="178" t="s">
        <v>434</v>
      </c>
      <c r="L19" s="179">
        <v>6</v>
      </c>
      <c r="M19" s="184"/>
      <c r="N19" s="187"/>
      <c r="O19" s="186"/>
      <c r="P19" s="177" t="s">
        <v>26</v>
      </c>
      <c r="Q19" s="183" t="s">
        <v>435</v>
      </c>
      <c r="R19" s="179">
        <v>15</v>
      </c>
      <c r="S19" s="177" t="s">
        <v>9</v>
      </c>
      <c r="T19" s="178" t="s">
        <v>436</v>
      </c>
      <c r="U19" s="179">
        <v>6</v>
      </c>
      <c r="V19" s="184"/>
      <c r="W19" s="185"/>
      <c r="X19" s="186"/>
      <c r="Y19" s="184"/>
      <c r="Z19" s="185"/>
      <c r="AA19" s="186"/>
      <c r="AB19" s="177" t="s">
        <v>45</v>
      </c>
      <c r="AC19" s="178" t="s">
        <v>437</v>
      </c>
      <c r="AD19" s="179">
        <v>1</v>
      </c>
    </row>
    <row r="20" spans="1:30" ht="10.5" customHeight="1">
      <c r="A20" s="177" t="s">
        <v>32</v>
      </c>
      <c r="B20" s="182" t="s">
        <v>438</v>
      </c>
      <c r="C20" s="179">
        <v>1</v>
      </c>
      <c r="D20" s="180" t="s">
        <v>23</v>
      </c>
      <c r="E20" s="182">
        <v>2109</v>
      </c>
      <c r="F20" s="179">
        <v>9</v>
      </c>
      <c r="G20" s="180" t="s">
        <v>19</v>
      </c>
      <c r="H20" s="178" t="s">
        <v>439</v>
      </c>
      <c r="I20" s="179">
        <v>25</v>
      </c>
      <c r="J20" s="180" t="s">
        <v>30</v>
      </c>
      <c r="K20" s="178">
        <v>166</v>
      </c>
      <c r="L20" s="179">
        <v>4</v>
      </c>
      <c r="M20" s="184"/>
      <c r="N20" s="187"/>
      <c r="O20" s="186"/>
      <c r="P20" s="177" t="s">
        <v>421</v>
      </c>
      <c r="Q20" s="178" t="s">
        <v>440</v>
      </c>
      <c r="R20" s="179">
        <v>10</v>
      </c>
      <c r="S20" s="177" t="s">
        <v>31</v>
      </c>
      <c r="T20" s="178" t="s">
        <v>441</v>
      </c>
      <c r="U20" s="179">
        <v>5</v>
      </c>
      <c r="V20" s="184"/>
      <c r="W20" s="185"/>
      <c r="X20" s="186"/>
      <c r="Y20" s="184"/>
      <c r="Z20" s="185"/>
      <c r="AA20" s="186"/>
      <c r="AB20" s="177" t="s">
        <v>45</v>
      </c>
      <c r="AC20" s="183" t="s">
        <v>442</v>
      </c>
      <c r="AD20" s="179">
        <v>1</v>
      </c>
    </row>
    <row r="21" spans="1:30" ht="10.5" customHeight="1">
      <c r="A21" s="173" t="s">
        <v>32</v>
      </c>
      <c r="B21" s="188" t="s">
        <v>443</v>
      </c>
      <c r="C21" s="189">
        <v>1</v>
      </c>
      <c r="D21" s="180" t="s">
        <v>23</v>
      </c>
      <c r="E21" s="182">
        <v>2111</v>
      </c>
      <c r="F21" s="179">
        <v>9</v>
      </c>
      <c r="G21" s="180" t="s">
        <v>22</v>
      </c>
      <c r="H21" s="178" t="s">
        <v>444</v>
      </c>
      <c r="I21" s="179">
        <v>16</v>
      </c>
      <c r="J21" s="177" t="s">
        <v>24</v>
      </c>
      <c r="K21" s="178" t="s">
        <v>445</v>
      </c>
      <c r="L21" s="179">
        <v>2</v>
      </c>
      <c r="M21" s="184"/>
      <c r="N21" s="187"/>
      <c r="O21" s="186"/>
      <c r="P21" s="177" t="s">
        <v>33</v>
      </c>
      <c r="Q21" s="178" t="s">
        <v>446</v>
      </c>
      <c r="R21" s="179">
        <v>9</v>
      </c>
      <c r="S21" s="177" t="s">
        <v>11</v>
      </c>
      <c r="T21" s="178" t="s">
        <v>447</v>
      </c>
      <c r="U21" s="179">
        <v>5</v>
      </c>
      <c r="V21" s="184"/>
      <c r="W21" s="185"/>
      <c r="X21" s="186"/>
      <c r="Y21" s="184"/>
      <c r="Z21" s="185"/>
      <c r="AA21" s="186"/>
      <c r="AB21" s="180" t="s">
        <v>12</v>
      </c>
      <c r="AC21" s="178" t="s">
        <v>448</v>
      </c>
      <c r="AD21" s="179">
        <v>1</v>
      </c>
    </row>
    <row r="22" spans="1:30" ht="10.5" customHeight="1">
      <c r="A22" s="177" t="s">
        <v>18</v>
      </c>
      <c r="B22" s="182" t="s">
        <v>449</v>
      </c>
      <c r="C22" s="179">
        <v>1</v>
      </c>
      <c r="D22" s="180" t="s">
        <v>19</v>
      </c>
      <c r="E22" s="182" t="s">
        <v>450</v>
      </c>
      <c r="F22" s="179">
        <v>7</v>
      </c>
      <c r="G22" s="180" t="s">
        <v>329</v>
      </c>
      <c r="H22" s="178" t="s">
        <v>451</v>
      </c>
      <c r="I22" s="179">
        <v>14</v>
      </c>
      <c r="J22" s="177" t="s">
        <v>18</v>
      </c>
      <c r="K22" s="178" t="s">
        <v>452</v>
      </c>
      <c r="L22" s="179">
        <v>2</v>
      </c>
      <c r="M22" s="184"/>
      <c r="N22" s="187"/>
      <c r="O22" s="186"/>
      <c r="P22" s="177" t="s">
        <v>16</v>
      </c>
      <c r="Q22" s="178" t="s">
        <v>453</v>
      </c>
      <c r="R22" s="179">
        <v>9</v>
      </c>
      <c r="S22" s="177" t="s">
        <v>32</v>
      </c>
      <c r="T22" s="178" t="s">
        <v>454</v>
      </c>
      <c r="U22" s="179">
        <v>4</v>
      </c>
      <c r="V22" s="184"/>
      <c r="W22" s="185"/>
      <c r="X22" s="186"/>
      <c r="Y22" s="184"/>
      <c r="Z22" s="185"/>
      <c r="AA22" s="186"/>
      <c r="AB22" s="177" t="s">
        <v>12</v>
      </c>
      <c r="AC22" s="183" t="s">
        <v>455</v>
      </c>
      <c r="AD22" s="179">
        <v>1</v>
      </c>
    </row>
    <row r="23" spans="1:30" ht="10.5" customHeight="1">
      <c r="A23" s="177" t="s">
        <v>18</v>
      </c>
      <c r="B23" s="182" t="s">
        <v>456</v>
      </c>
      <c r="C23" s="179">
        <v>1</v>
      </c>
      <c r="D23" s="180" t="s">
        <v>23</v>
      </c>
      <c r="E23" s="182">
        <v>2104</v>
      </c>
      <c r="F23" s="179">
        <v>7</v>
      </c>
      <c r="G23" s="180" t="s">
        <v>36</v>
      </c>
      <c r="H23" s="178" t="s">
        <v>457</v>
      </c>
      <c r="I23" s="179">
        <v>12</v>
      </c>
      <c r="J23" s="177" t="s">
        <v>43</v>
      </c>
      <c r="K23" s="178" t="s">
        <v>458</v>
      </c>
      <c r="L23" s="179">
        <v>1</v>
      </c>
      <c r="M23" s="184"/>
      <c r="N23" s="187"/>
      <c r="O23" s="186"/>
      <c r="P23" s="177" t="s">
        <v>19</v>
      </c>
      <c r="Q23" s="178" t="s">
        <v>459</v>
      </c>
      <c r="R23" s="179">
        <v>9</v>
      </c>
      <c r="S23" s="177" t="s">
        <v>15</v>
      </c>
      <c r="T23" s="178" t="s">
        <v>460</v>
      </c>
      <c r="U23" s="179">
        <v>3</v>
      </c>
      <c r="V23" s="184"/>
      <c r="W23" s="185"/>
      <c r="X23" s="186"/>
      <c r="Y23" s="184"/>
      <c r="Z23" s="185"/>
      <c r="AA23" s="186"/>
      <c r="AB23" s="177" t="s">
        <v>11</v>
      </c>
      <c r="AC23" s="183" t="s">
        <v>461</v>
      </c>
      <c r="AD23" s="179">
        <v>1</v>
      </c>
    </row>
    <row r="24" spans="1:30" ht="10.5" customHeight="1">
      <c r="A24" s="177" t="s">
        <v>59</v>
      </c>
      <c r="B24" s="182" t="s">
        <v>462</v>
      </c>
      <c r="C24" s="179">
        <v>1</v>
      </c>
      <c r="D24" s="180" t="s">
        <v>33</v>
      </c>
      <c r="E24" s="182" t="s">
        <v>463</v>
      </c>
      <c r="F24" s="179">
        <v>6</v>
      </c>
      <c r="G24" s="180" t="s">
        <v>35</v>
      </c>
      <c r="H24" s="178" t="s">
        <v>464</v>
      </c>
      <c r="I24" s="183">
        <v>11</v>
      </c>
      <c r="J24" s="180" t="s">
        <v>329</v>
      </c>
      <c r="K24" s="178" t="s">
        <v>465</v>
      </c>
      <c r="L24" s="179">
        <v>1</v>
      </c>
      <c r="M24" s="185"/>
      <c r="N24" s="187"/>
      <c r="O24" s="186"/>
      <c r="P24" s="177" t="s">
        <v>40</v>
      </c>
      <c r="Q24" s="183" t="s">
        <v>466</v>
      </c>
      <c r="R24" s="179">
        <v>6</v>
      </c>
      <c r="S24" s="177" t="s">
        <v>33</v>
      </c>
      <c r="T24" s="178" t="s">
        <v>467</v>
      </c>
      <c r="U24" s="179">
        <v>3</v>
      </c>
      <c r="V24" s="184"/>
      <c r="W24" s="185"/>
      <c r="X24" s="186"/>
      <c r="Y24" s="184"/>
      <c r="Z24" s="185"/>
      <c r="AA24" s="186"/>
      <c r="AB24" s="184"/>
      <c r="AC24" s="185"/>
      <c r="AD24" s="186"/>
    </row>
    <row r="25" spans="1:30" ht="10.5" customHeight="1">
      <c r="A25" s="177" t="s">
        <v>19</v>
      </c>
      <c r="B25" s="182" t="s">
        <v>468</v>
      </c>
      <c r="C25" s="179">
        <v>1</v>
      </c>
      <c r="D25" s="180" t="s">
        <v>23</v>
      </c>
      <c r="E25" s="182">
        <v>2112</v>
      </c>
      <c r="F25" s="179">
        <v>6</v>
      </c>
      <c r="G25" s="180" t="s">
        <v>34</v>
      </c>
      <c r="H25" s="190" t="s">
        <v>469</v>
      </c>
      <c r="I25" s="179">
        <v>8</v>
      </c>
      <c r="J25" s="177" t="s">
        <v>44</v>
      </c>
      <c r="K25" s="178" t="s">
        <v>465</v>
      </c>
      <c r="L25" s="179">
        <v>1</v>
      </c>
      <c r="M25" s="184"/>
      <c r="N25" s="187"/>
      <c r="O25" s="186"/>
      <c r="P25" s="177" t="s">
        <v>29</v>
      </c>
      <c r="Q25" s="178" t="s">
        <v>470</v>
      </c>
      <c r="R25" s="179">
        <v>5</v>
      </c>
      <c r="S25" s="177" t="s">
        <v>33</v>
      </c>
      <c r="T25" s="178" t="s">
        <v>471</v>
      </c>
      <c r="U25" s="179">
        <v>3</v>
      </c>
      <c r="V25" s="184"/>
      <c r="W25" s="185"/>
      <c r="X25" s="186"/>
      <c r="Y25" s="184"/>
      <c r="Z25" s="185"/>
      <c r="AA25" s="186"/>
      <c r="AB25" s="184"/>
      <c r="AC25" s="185"/>
      <c r="AD25" s="186"/>
    </row>
    <row r="26" spans="1:30" ht="10.5" customHeight="1">
      <c r="A26" s="177" t="s">
        <v>12</v>
      </c>
      <c r="B26" s="182" t="s">
        <v>472</v>
      </c>
      <c r="C26" s="179">
        <v>1</v>
      </c>
      <c r="D26" s="180" t="s">
        <v>9</v>
      </c>
      <c r="E26" s="182" t="s">
        <v>473</v>
      </c>
      <c r="F26" s="179">
        <v>5</v>
      </c>
      <c r="G26" s="180" t="s">
        <v>32</v>
      </c>
      <c r="H26" s="178" t="s">
        <v>474</v>
      </c>
      <c r="I26" s="179">
        <v>4</v>
      </c>
      <c r="J26" s="177" t="s">
        <v>44</v>
      </c>
      <c r="K26" s="178" t="s">
        <v>475</v>
      </c>
      <c r="L26" s="179">
        <v>1</v>
      </c>
      <c r="M26" s="184"/>
      <c r="N26" s="187"/>
      <c r="O26" s="186"/>
      <c r="P26" s="177" t="s">
        <v>41</v>
      </c>
      <c r="Q26" s="178">
        <v>3962</v>
      </c>
      <c r="R26" s="179">
        <v>5</v>
      </c>
      <c r="S26" s="177" t="s">
        <v>11</v>
      </c>
      <c r="T26" s="178" t="s">
        <v>476</v>
      </c>
      <c r="U26" s="179">
        <v>3</v>
      </c>
      <c r="V26" s="184"/>
      <c r="W26" s="185"/>
      <c r="X26" s="186"/>
      <c r="Y26" s="184"/>
      <c r="Z26" s="185"/>
      <c r="AA26" s="186"/>
      <c r="AB26" s="184"/>
      <c r="AC26" s="185"/>
      <c r="AD26" s="186"/>
    </row>
    <row r="27" spans="1:30" ht="10.5" customHeight="1">
      <c r="A27" s="184"/>
      <c r="B27" s="191"/>
      <c r="C27" s="186"/>
      <c r="D27" s="180" t="s">
        <v>36</v>
      </c>
      <c r="E27" s="182" t="s">
        <v>477</v>
      </c>
      <c r="F27" s="179">
        <v>3</v>
      </c>
      <c r="G27" s="180" t="s">
        <v>37</v>
      </c>
      <c r="H27" s="178" t="s">
        <v>478</v>
      </c>
      <c r="I27" s="179">
        <v>3</v>
      </c>
      <c r="J27" s="177" t="s">
        <v>33</v>
      </c>
      <c r="K27" s="178" t="s">
        <v>479</v>
      </c>
      <c r="L27" s="179">
        <v>1</v>
      </c>
      <c r="M27" s="184"/>
      <c r="N27" s="187"/>
      <c r="O27" s="186"/>
      <c r="P27" s="177" t="s">
        <v>37</v>
      </c>
      <c r="Q27" s="178" t="s">
        <v>480</v>
      </c>
      <c r="R27" s="179">
        <v>3</v>
      </c>
      <c r="S27" s="177" t="s">
        <v>32</v>
      </c>
      <c r="T27" s="178" t="s">
        <v>481</v>
      </c>
      <c r="U27" s="179">
        <v>2</v>
      </c>
      <c r="V27" s="184"/>
      <c r="W27" s="185"/>
      <c r="X27" s="186"/>
      <c r="Y27" s="184"/>
      <c r="Z27" s="185"/>
      <c r="AA27" s="186"/>
      <c r="AB27" s="184"/>
      <c r="AC27" s="185"/>
      <c r="AD27" s="186"/>
    </row>
    <row r="28" spans="1:30" ht="10.5" customHeight="1">
      <c r="A28" s="184"/>
      <c r="B28" s="191"/>
      <c r="C28" s="186"/>
      <c r="D28" s="177" t="s">
        <v>18</v>
      </c>
      <c r="E28" s="182" t="s">
        <v>482</v>
      </c>
      <c r="F28" s="179">
        <v>2</v>
      </c>
      <c r="G28" s="180" t="s">
        <v>24</v>
      </c>
      <c r="H28" s="178" t="s">
        <v>483</v>
      </c>
      <c r="I28" s="179">
        <v>2</v>
      </c>
      <c r="J28" s="177" t="s">
        <v>51</v>
      </c>
      <c r="K28" s="178" t="s">
        <v>321</v>
      </c>
      <c r="L28" s="179">
        <v>1</v>
      </c>
      <c r="M28" s="184"/>
      <c r="N28" s="187"/>
      <c r="O28" s="186"/>
      <c r="P28" s="177" t="s">
        <v>31</v>
      </c>
      <c r="Q28" s="178" t="s">
        <v>484</v>
      </c>
      <c r="R28" s="179">
        <v>3</v>
      </c>
      <c r="S28" s="177" t="s">
        <v>329</v>
      </c>
      <c r="T28" s="178" t="s">
        <v>485</v>
      </c>
      <c r="U28" s="179">
        <v>1</v>
      </c>
      <c r="V28" s="184"/>
      <c r="W28" s="185"/>
      <c r="X28" s="186"/>
      <c r="Y28" s="184"/>
      <c r="Z28" s="185"/>
      <c r="AA28" s="186"/>
      <c r="AB28" s="184"/>
      <c r="AC28" s="185"/>
      <c r="AD28" s="186"/>
    </row>
    <row r="29" spans="1:30" ht="10.5" customHeight="1">
      <c r="A29" s="184"/>
      <c r="B29" s="191"/>
      <c r="C29" s="186"/>
      <c r="D29" s="177" t="s">
        <v>23</v>
      </c>
      <c r="E29" s="182">
        <v>2106</v>
      </c>
      <c r="F29" s="179">
        <v>2</v>
      </c>
      <c r="G29" s="180" t="s">
        <v>31</v>
      </c>
      <c r="H29" s="178" t="s">
        <v>486</v>
      </c>
      <c r="I29" s="179">
        <v>1</v>
      </c>
      <c r="J29" s="177" t="s">
        <v>58</v>
      </c>
      <c r="K29" s="178" t="s">
        <v>487</v>
      </c>
      <c r="L29" s="179">
        <v>1</v>
      </c>
      <c r="M29" s="184"/>
      <c r="N29" s="187"/>
      <c r="O29" s="186"/>
      <c r="P29" s="177" t="s">
        <v>11</v>
      </c>
      <c r="Q29" s="178" t="s">
        <v>488</v>
      </c>
      <c r="R29" s="179">
        <v>3</v>
      </c>
      <c r="S29" s="177" t="s">
        <v>44</v>
      </c>
      <c r="T29" s="178" t="s">
        <v>489</v>
      </c>
      <c r="U29" s="179">
        <v>1</v>
      </c>
      <c r="V29" s="184"/>
      <c r="W29" s="185"/>
      <c r="X29" s="186"/>
      <c r="Y29" s="184"/>
      <c r="Z29" s="185"/>
      <c r="AA29" s="186"/>
      <c r="AB29" s="184"/>
      <c r="AC29" s="185"/>
      <c r="AD29" s="186"/>
    </row>
    <row r="30" spans="1:30" ht="10.5" customHeight="1">
      <c r="A30" s="184"/>
      <c r="B30" s="191"/>
      <c r="C30" s="186"/>
      <c r="D30" s="177" t="s">
        <v>23</v>
      </c>
      <c r="E30" s="182">
        <v>2107</v>
      </c>
      <c r="F30" s="179">
        <v>2</v>
      </c>
      <c r="G30" s="184"/>
      <c r="H30" s="187"/>
      <c r="I30" s="186"/>
      <c r="J30" s="177" t="s">
        <v>61</v>
      </c>
      <c r="K30" s="178" t="s">
        <v>490</v>
      </c>
      <c r="L30" s="179">
        <v>1</v>
      </c>
      <c r="M30" s="184"/>
      <c r="N30" s="187"/>
      <c r="O30" s="186"/>
      <c r="P30" s="177" t="s">
        <v>42</v>
      </c>
      <c r="Q30" s="178" t="s">
        <v>491</v>
      </c>
      <c r="R30" s="179">
        <v>2</v>
      </c>
      <c r="S30" s="177" t="s">
        <v>31</v>
      </c>
      <c r="T30" s="178" t="s">
        <v>492</v>
      </c>
      <c r="U30" s="179">
        <v>1</v>
      </c>
      <c r="V30" s="184"/>
      <c r="W30" s="185"/>
      <c r="X30" s="186"/>
      <c r="Y30" s="184"/>
      <c r="Z30" s="185"/>
      <c r="AA30" s="186"/>
      <c r="AB30" s="184"/>
      <c r="AC30" s="185"/>
      <c r="AD30" s="186"/>
    </row>
    <row r="31" spans="1:30" ht="10.5" customHeight="1">
      <c r="A31" s="184"/>
      <c r="B31" s="191"/>
      <c r="C31" s="186"/>
      <c r="D31" s="180" t="s">
        <v>23</v>
      </c>
      <c r="E31" s="182">
        <v>2108</v>
      </c>
      <c r="F31" s="179">
        <v>2</v>
      </c>
      <c r="G31" s="192"/>
      <c r="H31" s="187"/>
      <c r="I31" s="186"/>
      <c r="J31" s="177" t="s">
        <v>45</v>
      </c>
      <c r="K31" s="178" t="s">
        <v>493</v>
      </c>
      <c r="L31" s="179">
        <v>1</v>
      </c>
      <c r="M31" s="184"/>
      <c r="N31" s="187"/>
      <c r="O31" s="186"/>
      <c r="P31" s="177" t="s">
        <v>37</v>
      </c>
      <c r="Q31" s="178" t="s">
        <v>494</v>
      </c>
      <c r="R31" s="179">
        <v>2</v>
      </c>
      <c r="S31" s="177" t="s">
        <v>19</v>
      </c>
      <c r="T31" s="178" t="s">
        <v>495</v>
      </c>
      <c r="U31" s="179">
        <v>1</v>
      </c>
      <c r="V31" s="184"/>
      <c r="W31" s="185"/>
      <c r="X31" s="186"/>
      <c r="Y31" s="184"/>
      <c r="Z31" s="185"/>
      <c r="AA31" s="186"/>
      <c r="AB31" s="184"/>
      <c r="AC31" s="185"/>
      <c r="AD31" s="186"/>
    </row>
    <row r="32" spans="1:30" ht="10.5" customHeight="1">
      <c r="A32" s="184"/>
      <c r="B32" s="191"/>
      <c r="C32" s="186"/>
      <c r="D32" s="180" t="s">
        <v>32</v>
      </c>
      <c r="E32" s="182" t="s">
        <v>496</v>
      </c>
      <c r="F32" s="179">
        <v>1</v>
      </c>
      <c r="G32" s="192"/>
      <c r="H32" s="187"/>
      <c r="I32" s="186"/>
      <c r="J32" s="177"/>
      <c r="K32" s="178"/>
      <c r="L32" s="179"/>
      <c r="M32" s="184"/>
      <c r="N32" s="187"/>
      <c r="O32" s="186"/>
      <c r="P32" s="177" t="s">
        <v>18</v>
      </c>
      <c r="Q32" s="178" t="s">
        <v>497</v>
      </c>
      <c r="R32" s="179">
        <v>2</v>
      </c>
      <c r="S32" s="177" t="s">
        <v>22</v>
      </c>
      <c r="T32" s="178" t="s">
        <v>498</v>
      </c>
      <c r="U32" s="179">
        <v>1</v>
      </c>
      <c r="V32" s="184"/>
      <c r="W32" s="185"/>
      <c r="X32" s="186"/>
      <c r="Y32" s="184"/>
      <c r="Z32" s="185"/>
      <c r="AA32" s="186"/>
      <c r="AB32" s="184"/>
      <c r="AC32" s="185"/>
      <c r="AD32" s="186"/>
    </row>
    <row r="33" spans="1:30" ht="10.5" customHeight="1">
      <c r="A33" s="184"/>
      <c r="B33" s="191"/>
      <c r="C33" s="186"/>
      <c r="D33" s="180" t="s">
        <v>32</v>
      </c>
      <c r="E33" s="182" t="s">
        <v>499</v>
      </c>
      <c r="F33" s="179">
        <v>1</v>
      </c>
      <c r="G33" s="192"/>
      <c r="H33" s="187"/>
      <c r="I33" s="186"/>
      <c r="J33" s="192"/>
      <c r="K33" s="187"/>
      <c r="L33" s="186"/>
      <c r="M33" s="184"/>
      <c r="N33" s="187"/>
      <c r="O33" s="186"/>
      <c r="P33" s="177" t="s">
        <v>50</v>
      </c>
      <c r="Q33" s="178" t="s">
        <v>500</v>
      </c>
      <c r="R33" s="179">
        <v>2</v>
      </c>
      <c r="S33" s="177" t="s">
        <v>9</v>
      </c>
      <c r="T33" s="178" t="s">
        <v>501</v>
      </c>
      <c r="U33" s="179">
        <v>1</v>
      </c>
      <c r="V33" s="184"/>
      <c r="W33" s="185"/>
      <c r="X33" s="186"/>
      <c r="Y33" s="184"/>
      <c r="Z33" s="185"/>
      <c r="AA33" s="186"/>
      <c r="AB33" s="184"/>
      <c r="AC33" s="185"/>
      <c r="AD33" s="186"/>
    </row>
    <row r="34" spans="1:30" ht="10.5" customHeight="1">
      <c r="A34" s="184"/>
      <c r="B34" s="191"/>
      <c r="C34" s="186"/>
      <c r="D34" s="177" t="s">
        <v>17</v>
      </c>
      <c r="E34" s="182" t="s">
        <v>502</v>
      </c>
      <c r="F34" s="179">
        <v>1</v>
      </c>
      <c r="G34" s="192"/>
      <c r="H34" s="187"/>
      <c r="I34" s="186"/>
      <c r="J34" s="184"/>
      <c r="K34" s="187"/>
      <c r="L34" s="186"/>
      <c r="M34" s="184"/>
      <c r="N34" s="187"/>
      <c r="O34" s="186"/>
      <c r="P34" s="177" t="s">
        <v>421</v>
      </c>
      <c r="Q34" s="178" t="s">
        <v>503</v>
      </c>
      <c r="R34" s="179">
        <v>2</v>
      </c>
      <c r="S34" s="184"/>
      <c r="T34" s="187"/>
      <c r="U34" s="186"/>
      <c r="V34" s="184"/>
      <c r="W34" s="185"/>
      <c r="X34" s="186"/>
      <c r="Y34" s="184"/>
      <c r="Z34" s="185"/>
      <c r="AA34" s="186"/>
      <c r="AB34" s="184"/>
      <c r="AC34" s="185"/>
      <c r="AD34" s="186"/>
    </row>
    <row r="35" spans="1:30" ht="10.5" customHeight="1">
      <c r="A35" s="184"/>
      <c r="B35" s="191"/>
      <c r="C35" s="186"/>
      <c r="D35" s="180" t="s">
        <v>33</v>
      </c>
      <c r="E35" s="182" t="s">
        <v>504</v>
      </c>
      <c r="F35" s="179">
        <v>1</v>
      </c>
      <c r="G35" s="192"/>
      <c r="H35" s="187"/>
      <c r="I35" s="186"/>
      <c r="J35" s="184"/>
      <c r="K35" s="187"/>
      <c r="L35" s="186"/>
      <c r="M35" s="184"/>
      <c r="N35" s="187"/>
      <c r="O35" s="186"/>
      <c r="P35" s="177" t="s">
        <v>40</v>
      </c>
      <c r="Q35" s="178" t="s">
        <v>505</v>
      </c>
      <c r="R35" s="179">
        <v>2</v>
      </c>
      <c r="S35" s="184"/>
      <c r="T35" s="187"/>
      <c r="U35" s="186"/>
      <c r="V35" s="184"/>
      <c r="W35" s="185"/>
      <c r="X35" s="186"/>
      <c r="Y35" s="184"/>
      <c r="Z35" s="185"/>
      <c r="AA35" s="186"/>
      <c r="AB35" s="184"/>
      <c r="AC35" s="185"/>
      <c r="AD35" s="186"/>
    </row>
    <row r="36" spans="1:30" ht="10.5" customHeight="1">
      <c r="A36" s="184"/>
      <c r="B36" s="191"/>
      <c r="C36" s="186"/>
      <c r="D36" s="180" t="s">
        <v>33</v>
      </c>
      <c r="E36" s="182" t="s">
        <v>506</v>
      </c>
      <c r="F36" s="179">
        <v>1</v>
      </c>
      <c r="G36" s="184"/>
      <c r="H36" s="187"/>
      <c r="I36" s="186"/>
      <c r="J36" s="184"/>
      <c r="K36" s="187"/>
      <c r="L36" s="186"/>
      <c r="M36" s="184"/>
      <c r="N36" s="187"/>
      <c r="O36" s="186"/>
      <c r="P36" s="177" t="s">
        <v>52</v>
      </c>
      <c r="Q36" s="178" t="s">
        <v>507</v>
      </c>
      <c r="R36" s="179">
        <v>2</v>
      </c>
      <c r="S36" s="184"/>
      <c r="T36" s="187"/>
      <c r="U36" s="186"/>
      <c r="V36" s="184"/>
      <c r="W36" s="185"/>
      <c r="X36" s="186"/>
      <c r="Y36" s="184"/>
      <c r="Z36" s="185"/>
      <c r="AA36" s="186"/>
      <c r="AB36" s="184"/>
      <c r="AC36" s="185"/>
      <c r="AD36" s="186"/>
    </row>
    <row r="37" spans="1:30" ht="10.5" customHeight="1">
      <c r="A37" s="184"/>
      <c r="B37" s="191"/>
      <c r="C37" s="186"/>
      <c r="D37" s="180" t="s">
        <v>22</v>
      </c>
      <c r="E37" s="182" t="s">
        <v>508</v>
      </c>
      <c r="F37" s="179">
        <v>1</v>
      </c>
      <c r="G37" s="184"/>
      <c r="H37" s="187"/>
      <c r="I37" s="186"/>
      <c r="J37" s="192"/>
      <c r="K37" s="187"/>
      <c r="L37" s="186"/>
      <c r="M37" s="184"/>
      <c r="N37" s="187"/>
      <c r="O37" s="186"/>
      <c r="P37" s="177" t="s">
        <v>122</v>
      </c>
      <c r="Q37" s="178" t="s">
        <v>480</v>
      </c>
      <c r="R37" s="179">
        <v>2</v>
      </c>
      <c r="S37" s="184"/>
      <c r="T37" s="187"/>
      <c r="U37" s="186"/>
      <c r="V37" s="184"/>
      <c r="W37" s="185"/>
      <c r="X37" s="186"/>
      <c r="Y37" s="184"/>
      <c r="Z37" s="185"/>
      <c r="AA37" s="186"/>
      <c r="AB37" s="184"/>
      <c r="AC37" s="185"/>
      <c r="AD37" s="186"/>
    </row>
    <row r="38" spans="1:30" ht="10.5" customHeight="1">
      <c r="A38" s="184"/>
      <c r="B38" s="191"/>
      <c r="C38" s="186"/>
      <c r="D38" s="180" t="s">
        <v>23</v>
      </c>
      <c r="E38" s="182">
        <v>2105</v>
      </c>
      <c r="F38" s="179">
        <v>1</v>
      </c>
      <c r="G38" s="192"/>
      <c r="H38" s="187"/>
      <c r="I38" s="186"/>
      <c r="J38" s="192"/>
      <c r="K38" s="187"/>
      <c r="L38" s="186"/>
      <c r="M38" s="184"/>
      <c r="N38" s="187"/>
      <c r="O38" s="186"/>
      <c r="P38" s="177" t="s">
        <v>54</v>
      </c>
      <c r="Q38" s="178" t="s">
        <v>509</v>
      </c>
      <c r="R38" s="179">
        <v>1</v>
      </c>
      <c r="S38" s="184"/>
      <c r="T38" s="187"/>
      <c r="U38" s="186"/>
      <c r="V38" s="184"/>
      <c r="W38" s="185"/>
      <c r="X38" s="186"/>
      <c r="Y38" s="184"/>
      <c r="Z38" s="185"/>
      <c r="AA38" s="186"/>
      <c r="AB38" s="184"/>
      <c r="AC38" s="185"/>
      <c r="AD38" s="186"/>
    </row>
    <row r="39" spans="1:30" ht="10.5" customHeight="1">
      <c r="A39" s="184"/>
      <c r="B39" s="191"/>
      <c r="C39" s="186"/>
      <c r="D39" s="192"/>
      <c r="E39" s="191"/>
      <c r="F39" s="186"/>
      <c r="G39" s="192"/>
      <c r="H39" s="187"/>
      <c r="I39" s="186"/>
      <c r="J39" s="192"/>
      <c r="K39" s="187"/>
      <c r="L39" s="186"/>
      <c r="M39" s="184"/>
      <c r="N39" s="187"/>
      <c r="O39" s="185"/>
      <c r="P39" s="177" t="s">
        <v>55</v>
      </c>
      <c r="Q39" s="178" t="s">
        <v>510</v>
      </c>
      <c r="R39" s="179">
        <v>1</v>
      </c>
      <c r="S39" s="185"/>
      <c r="T39" s="187"/>
      <c r="U39" s="186"/>
      <c r="V39" s="184"/>
      <c r="W39" s="185"/>
      <c r="X39" s="186"/>
      <c r="Y39" s="184"/>
      <c r="Z39" s="185"/>
      <c r="AA39" s="186"/>
      <c r="AB39" s="184"/>
      <c r="AC39" s="185"/>
      <c r="AD39" s="186"/>
    </row>
    <row r="40" spans="1:30" ht="10.5" customHeight="1">
      <c r="A40" s="184"/>
      <c r="B40" s="191"/>
      <c r="C40" s="186"/>
      <c r="D40" s="192"/>
      <c r="E40" s="191"/>
      <c r="F40" s="186"/>
      <c r="G40" s="192"/>
      <c r="H40" s="187"/>
      <c r="I40" s="186"/>
      <c r="J40" s="192"/>
      <c r="K40" s="187"/>
      <c r="L40" s="186"/>
      <c r="M40" s="184"/>
      <c r="N40" s="187"/>
      <c r="O40" s="185"/>
      <c r="P40" s="177" t="s">
        <v>43</v>
      </c>
      <c r="Q40" s="178" t="s">
        <v>511</v>
      </c>
      <c r="R40" s="179">
        <v>1</v>
      </c>
      <c r="S40" s="185"/>
      <c r="T40" s="187"/>
      <c r="U40" s="186"/>
      <c r="V40" s="184"/>
      <c r="W40" s="185"/>
      <c r="X40" s="186"/>
      <c r="Y40" s="184"/>
      <c r="Z40" s="185"/>
      <c r="AA40" s="186"/>
      <c r="AB40" s="184"/>
      <c r="AC40" s="185"/>
      <c r="AD40" s="186"/>
    </row>
    <row r="41" spans="1:30" ht="10.5" customHeight="1">
      <c r="A41" s="184"/>
      <c r="B41" s="191"/>
      <c r="C41" s="186"/>
      <c r="D41" s="192"/>
      <c r="E41" s="191"/>
      <c r="F41" s="186"/>
      <c r="G41" s="192"/>
      <c r="H41" s="187"/>
      <c r="I41" s="186"/>
      <c r="J41" s="192"/>
      <c r="K41" s="187"/>
      <c r="L41" s="186"/>
      <c r="M41" s="184"/>
      <c r="N41" s="187"/>
      <c r="O41" s="185"/>
      <c r="P41" s="177" t="s">
        <v>42</v>
      </c>
      <c r="Q41" s="178" t="s">
        <v>512</v>
      </c>
      <c r="R41" s="179">
        <v>1</v>
      </c>
      <c r="S41" s="185"/>
      <c r="T41" s="187"/>
      <c r="U41" s="186"/>
      <c r="V41" s="184"/>
      <c r="W41" s="185"/>
      <c r="X41" s="186"/>
      <c r="Y41" s="184"/>
      <c r="Z41" s="185"/>
      <c r="AA41" s="186"/>
      <c r="AB41" s="184"/>
      <c r="AC41" s="185"/>
      <c r="AD41" s="186"/>
    </row>
    <row r="42" spans="1:30" ht="10.5" customHeight="1">
      <c r="A42" s="184"/>
      <c r="B42" s="191"/>
      <c r="C42" s="186"/>
      <c r="D42" s="192"/>
      <c r="E42" s="191"/>
      <c r="F42" s="186"/>
      <c r="G42" s="192"/>
      <c r="H42" s="187"/>
      <c r="I42" s="186"/>
      <c r="J42" s="192"/>
      <c r="K42" s="187"/>
      <c r="L42" s="186"/>
      <c r="M42" s="184"/>
      <c r="N42" s="187"/>
      <c r="O42" s="185"/>
      <c r="P42" s="177" t="s">
        <v>48</v>
      </c>
      <c r="Q42" s="178" t="s">
        <v>513</v>
      </c>
      <c r="R42" s="179">
        <v>1</v>
      </c>
      <c r="S42" s="185"/>
      <c r="T42" s="187"/>
      <c r="U42" s="186"/>
      <c r="V42" s="184"/>
      <c r="W42" s="185"/>
      <c r="X42" s="186"/>
      <c r="Y42" s="184"/>
      <c r="Z42" s="185"/>
      <c r="AA42" s="186"/>
      <c r="AB42" s="184"/>
      <c r="AC42" s="185"/>
      <c r="AD42" s="186"/>
    </row>
    <row r="43" spans="1:30" ht="10.5" customHeight="1">
      <c r="A43" s="184"/>
      <c r="B43" s="191"/>
      <c r="C43" s="186"/>
      <c r="D43" s="192"/>
      <c r="E43" s="191"/>
      <c r="F43" s="186"/>
      <c r="G43" s="192"/>
      <c r="H43" s="187"/>
      <c r="I43" s="186"/>
      <c r="J43" s="192"/>
      <c r="K43" s="187"/>
      <c r="L43" s="186"/>
      <c r="M43" s="184"/>
      <c r="N43" s="187"/>
      <c r="O43" s="185"/>
      <c r="P43" s="177" t="s">
        <v>48</v>
      </c>
      <c r="Q43" s="178" t="s">
        <v>514</v>
      </c>
      <c r="R43" s="179">
        <v>1</v>
      </c>
      <c r="S43" s="185"/>
      <c r="T43" s="187"/>
      <c r="U43" s="186"/>
      <c r="V43" s="184"/>
      <c r="W43" s="185"/>
      <c r="X43" s="186"/>
      <c r="Y43" s="184"/>
      <c r="Z43" s="185"/>
      <c r="AA43" s="186"/>
      <c r="AB43" s="184"/>
      <c r="AC43" s="185"/>
      <c r="AD43" s="186"/>
    </row>
    <row r="44" spans="1:30" ht="10.5" customHeight="1">
      <c r="A44" s="184"/>
      <c r="B44" s="191"/>
      <c r="C44" s="186"/>
      <c r="D44" s="192"/>
      <c r="E44" s="191"/>
      <c r="F44" s="186"/>
      <c r="G44" s="192"/>
      <c r="H44" s="187"/>
      <c r="I44" s="186"/>
      <c r="J44" s="192"/>
      <c r="K44" s="187"/>
      <c r="L44" s="186"/>
      <c r="M44" s="184"/>
      <c r="N44" s="187"/>
      <c r="O44" s="185"/>
      <c r="P44" s="177" t="s">
        <v>49</v>
      </c>
      <c r="Q44" s="178" t="s">
        <v>515</v>
      </c>
      <c r="R44" s="179">
        <v>1</v>
      </c>
      <c r="S44" s="185"/>
      <c r="T44" s="187"/>
      <c r="U44" s="186"/>
      <c r="V44" s="184"/>
      <c r="W44" s="185"/>
      <c r="X44" s="186"/>
      <c r="Y44" s="184"/>
      <c r="Z44" s="185"/>
      <c r="AA44" s="186"/>
      <c r="AB44" s="184"/>
      <c r="AC44" s="185"/>
      <c r="AD44" s="186"/>
    </row>
    <row r="45" spans="1:30" ht="10.5" customHeight="1">
      <c r="A45" s="184"/>
      <c r="B45" s="191"/>
      <c r="C45" s="186"/>
      <c r="D45" s="192"/>
      <c r="E45" s="191"/>
      <c r="F45" s="186"/>
      <c r="G45" s="192"/>
      <c r="H45" s="187"/>
      <c r="I45" s="186"/>
      <c r="J45" s="192"/>
      <c r="K45" s="187"/>
      <c r="L45" s="186"/>
      <c r="M45" s="184"/>
      <c r="N45" s="187"/>
      <c r="O45" s="185"/>
      <c r="P45" s="177" t="s">
        <v>51</v>
      </c>
      <c r="Q45" s="178" t="s">
        <v>516</v>
      </c>
      <c r="R45" s="179">
        <v>1</v>
      </c>
      <c r="S45" s="185"/>
      <c r="T45" s="187"/>
      <c r="U45" s="186"/>
      <c r="V45" s="184"/>
      <c r="W45" s="185"/>
      <c r="X45" s="186"/>
      <c r="Y45" s="184"/>
      <c r="Z45" s="185"/>
      <c r="AA45" s="186"/>
      <c r="AB45" s="184"/>
      <c r="AC45" s="185"/>
      <c r="AD45" s="186"/>
    </row>
    <row r="46" spans="1:30" ht="10.5" customHeight="1">
      <c r="A46" s="193"/>
      <c r="B46" s="194"/>
      <c r="C46" s="195"/>
      <c r="D46" s="196"/>
      <c r="E46" s="194"/>
      <c r="F46" s="195"/>
      <c r="G46" s="196"/>
      <c r="H46" s="197"/>
      <c r="I46" s="195"/>
      <c r="J46" s="193"/>
      <c r="K46" s="197"/>
      <c r="L46" s="195"/>
      <c r="M46" s="193"/>
      <c r="N46" s="197"/>
      <c r="O46" s="198"/>
      <c r="P46" s="199" t="s">
        <v>41</v>
      </c>
      <c r="Q46" s="200">
        <v>3151</v>
      </c>
      <c r="R46" s="201">
        <v>1</v>
      </c>
      <c r="S46" s="198"/>
      <c r="T46" s="197"/>
      <c r="U46" s="195"/>
      <c r="V46" s="193"/>
      <c r="W46" s="198"/>
      <c r="X46" s="195"/>
      <c r="Y46" s="193"/>
      <c r="Z46" s="198"/>
      <c r="AA46" s="195"/>
      <c r="AB46" s="193"/>
      <c r="AC46" s="198"/>
      <c r="AD46" s="195"/>
    </row>
    <row r="47" spans="2:30" s="173" customFormat="1" ht="10.5" customHeight="1">
      <c r="B47" s="202">
        <f>SUM(C47*100/K48)</f>
        <v>8.87765681700363</v>
      </c>
      <c r="C47" s="203">
        <f>SUM(C2:C46)</f>
        <v>685</v>
      </c>
      <c r="E47" s="204">
        <f>SUM(F47*100/K48)</f>
        <v>24.53343701399689</v>
      </c>
      <c r="F47" s="203">
        <f>SUM(F2:F46)</f>
        <v>1893</v>
      </c>
      <c r="H47" s="202">
        <f>SUM(I47*100/K48)</f>
        <v>22.304302747537584</v>
      </c>
      <c r="I47" s="203">
        <f>SUM(I2:I46)</f>
        <v>1721</v>
      </c>
      <c r="K47" s="204">
        <f>SUM(L47*100/K48)</f>
        <v>8.618455158113012</v>
      </c>
      <c r="L47" s="203">
        <f>SUM(L2:L46)</f>
        <v>665</v>
      </c>
      <c r="N47" s="204">
        <f>SUM(O47*100/K48)</f>
        <v>1.7366511145671333</v>
      </c>
      <c r="O47" s="203">
        <f>SUM(O2:O46)</f>
        <v>134</v>
      </c>
      <c r="Q47" s="204">
        <f>SUM(R47*100/K48)</f>
        <v>16.86106791083463</v>
      </c>
      <c r="R47" s="203">
        <f>SUM(R2:R46)</f>
        <v>1301</v>
      </c>
      <c r="T47" s="204">
        <f>SUM(U47*100/K48)</f>
        <v>9.059097978227062</v>
      </c>
      <c r="U47" s="203">
        <f>SUM(U2:U46)</f>
        <v>699</v>
      </c>
      <c r="W47" s="204">
        <f>SUM(X47*100/K48)</f>
        <v>5.456194919647486</v>
      </c>
      <c r="X47" s="203">
        <f>SUM(X2:X46)</f>
        <v>421</v>
      </c>
      <c r="Z47" s="204">
        <f>SUM(AA47*100/K48)</f>
        <v>1.4385692068429239</v>
      </c>
      <c r="AA47" s="203">
        <f>SUM(AA2:AA46)</f>
        <v>111</v>
      </c>
      <c r="AC47" s="204">
        <f>SUM(AD47*100/K48)</f>
        <v>1.1145671332296527</v>
      </c>
      <c r="AD47" s="203">
        <f>SUM(AD2:AD46)</f>
        <v>86</v>
      </c>
    </row>
    <row r="48" spans="2:20" s="205" customFormat="1" ht="10.5">
      <c r="B48" s="206"/>
      <c r="E48" s="206"/>
      <c r="H48" s="206"/>
      <c r="K48" s="188">
        <f>SUM(C47,F47,I47,L47,O47,R47,U47,X47,AA47,AD47)</f>
        <v>7716</v>
      </c>
      <c r="N48" s="206"/>
      <c r="Q48" s="206"/>
      <c r="T48" s="206"/>
    </row>
    <row r="49" spans="1:11" ht="12.75">
      <c r="A49" s="207"/>
      <c r="B49" s="207"/>
      <c r="C49" s="207"/>
      <c r="K49" s="188"/>
    </row>
    <row r="50" ht="10.5">
      <c r="B50" s="181"/>
    </row>
    <row r="51" spans="1:3" ht="12.75">
      <c r="A51" s="207"/>
      <c r="B51" s="207"/>
      <c r="C51" s="207"/>
    </row>
  </sheetData>
  <mergeCells count="10">
    <mergeCell ref="M1:N1"/>
    <mergeCell ref="V1:W1"/>
    <mergeCell ref="A1:B1"/>
    <mergeCell ref="J1:K1"/>
    <mergeCell ref="G1:H1"/>
    <mergeCell ref="D1:E1"/>
    <mergeCell ref="Y1:Z1"/>
    <mergeCell ref="AB1:AC1"/>
    <mergeCell ref="P1:Q1"/>
    <mergeCell ref="S1:T1"/>
  </mergeCells>
  <printOptions/>
  <pageMargins left="0.03937007874015748" right="0.03937007874015748" top="0.03937007874015748" bottom="0.03937007874015748" header="0" footer="0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06"/>
  <sheetViews>
    <sheetView workbookViewId="0" topLeftCell="A24">
      <selection activeCell="H41" sqref="H41"/>
    </sheetView>
  </sheetViews>
  <sheetFormatPr defaultColWidth="9.140625" defaultRowHeight="12.75"/>
  <cols>
    <col min="1" max="1" width="4.7109375" style="0" customWidth="1"/>
    <col min="2" max="2" width="29.28125" style="0" customWidth="1"/>
    <col min="3" max="3" width="8.8515625" style="0" customWidth="1"/>
    <col min="4" max="4" width="5.421875" style="0" customWidth="1"/>
    <col min="5" max="5" width="27.57421875" style="0" customWidth="1"/>
    <col min="6" max="6" width="9.421875" style="0" customWidth="1"/>
  </cols>
  <sheetData>
    <row r="1" spans="2:6" ht="12.75">
      <c r="B1" s="153"/>
      <c r="C1" s="154" t="s">
        <v>517</v>
      </c>
      <c r="D1" s="153"/>
      <c r="E1" s="153"/>
      <c r="F1" s="153"/>
    </row>
    <row r="2" spans="2:6" ht="12.75">
      <c r="B2" s="155" t="s">
        <v>130</v>
      </c>
      <c r="C2" s="155"/>
      <c r="D2" s="155" t="s">
        <v>131</v>
      </c>
      <c r="E2" s="153"/>
      <c r="F2" s="153"/>
    </row>
    <row r="3" spans="2:6" ht="12.75">
      <c r="B3" s="155"/>
      <c r="C3" s="155"/>
      <c r="D3" s="155"/>
      <c r="E3" s="153"/>
      <c r="F3" s="153"/>
    </row>
    <row r="5" spans="2:6" ht="12.75">
      <c r="B5" s="209" t="s">
        <v>132</v>
      </c>
      <c r="C5" s="209" t="s">
        <v>133</v>
      </c>
      <c r="E5" s="209" t="s">
        <v>132</v>
      </c>
      <c r="F5" s="209" t="s">
        <v>133</v>
      </c>
    </row>
    <row r="6" spans="2:6" ht="12.75">
      <c r="B6" s="209" t="s">
        <v>518</v>
      </c>
      <c r="C6" s="209">
        <v>57</v>
      </c>
      <c r="E6" s="209" t="s">
        <v>519</v>
      </c>
      <c r="F6" s="209">
        <v>193</v>
      </c>
    </row>
    <row r="7" spans="2:6" ht="12.75">
      <c r="B7" s="209" t="s">
        <v>520</v>
      </c>
      <c r="C7" s="209">
        <v>44</v>
      </c>
      <c r="E7" s="209" t="s">
        <v>521</v>
      </c>
      <c r="F7" s="209">
        <v>96</v>
      </c>
    </row>
    <row r="8" spans="2:6" ht="12.75">
      <c r="B8" s="209" t="s">
        <v>522</v>
      </c>
      <c r="C8" s="209">
        <v>28</v>
      </c>
      <c r="E8" s="209" t="s">
        <v>235</v>
      </c>
      <c r="F8" s="209">
        <v>15</v>
      </c>
    </row>
    <row r="9" spans="2:6" ht="12.75">
      <c r="B9" s="209" t="s">
        <v>523</v>
      </c>
      <c r="C9" s="209">
        <v>15</v>
      </c>
      <c r="E9" s="209" t="s">
        <v>524</v>
      </c>
      <c r="F9" s="209">
        <v>9</v>
      </c>
    </row>
    <row r="10" spans="2:6" ht="12.75">
      <c r="B10" s="209" t="s">
        <v>525</v>
      </c>
      <c r="C10" s="209">
        <v>12</v>
      </c>
      <c r="E10" s="209" t="s">
        <v>526</v>
      </c>
      <c r="F10" s="209">
        <v>2</v>
      </c>
    </row>
    <row r="11" spans="2:6" ht="12.75">
      <c r="B11" s="209" t="s">
        <v>527</v>
      </c>
      <c r="C11" s="209">
        <v>9</v>
      </c>
      <c r="E11" s="209" t="s">
        <v>528</v>
      </c>
      <c r="F11" s="209">
        <v>2</v>
      </c>
    </row>
    <row r="12" spans="2:6" ht="12.75">
      <c r="B12" s="209" t="s">
        <v>529</v>
      </c>
      <c r="C12" s="209">
        <v>5</v>
      </c>
      <c r="E12" s="209" t="s">
        <v>530</v>
      </c>
      <c r="F12" s="209">
        <v>2</v>
      </c>
    </row>
    <row r="13" spans="2:6" ht="12.75">
      <c r="B13" s="209" t="s">
        <v>531</v>
      </c>
      <c r="C13" s="209">
        <v>4</v>
      </c>
      <c r="E13" s="209" t="s">
        <v>532</v>
      </c>
      <c r="F13" s="209">
        <v>1</v>
      </c>
    </row>
    <row r="14" spans="2:6" ht="12.75">
      <c r="B14" s="209" t="s">
        <v>533</v>
      </c>
      <c r="C14" s="209">
        <v>2</v>
      </c>
      <c r="E14" s="209" t="s">
        <v>534</v>
      </c>
      <c r="F14" s="209">
        <v>1</v>
      </c>
    </row>
    <row r="15" spans="2:6" ht="12.75">
      <c r="B15" s="209" t="s">
        <v>535</v>
      </c>
      <c r="C15" s="209">
        <v>2</v>
      </c>
      <c r="E15" s="209" t="s">
        <v>536</v>
      </c>
      <c r="F15" s="209">
        <v>1</v>
      </c>
    </row>
    <row r="16" spans="2:6" ht="12.75">
      <c r="B16" s="209" t="s">
        <v>537</v>
      </c>
      <c r="C16" s="209">
        <v>2</v>
      </c>
      <c r="E16" s="210"/>
      <c r="F16" s="211">
        <f>SUM(F6:F15)</f>
        <v>322</v>
      </c>
    </row>
    <row r="17" spans="2:6" ht="12.75">
      <c r="B17" s="209" t="s">
        <v>538</v>
      </c>
      <c r="C17" s="209">
        <v>1</v>
      </c>
      <c r="E17" s="210"/>
      <c r="F17" s="210"/>
    </row>
    <row r="18" spans="2:6" ht="12.75">
      <c r="B18" s="209" t="s">
        <v>539</v>
      </c>
      <c r="C18" s="209">
        <v>1</v>
      </c>
      <c r="E18" s="209" t="s">
        <v>132</v>
      </c>
      <c r="F18" s="209" t="s">
        <v>133</v>
      </c>
    </row>
    <row r="19" spans="2:6" ht="12.75">
      <c r="B19" s="210"/>
      <c r="C19" s="211">
        <f>SUM(C6:C18)</f>
        <v>182</v>
      </c>
      <c r="E19" s="209" t="s">
        <v>540</v>
      </c>
      <c r="F19" s="209">
        <v>138</v>
      </c>
    </row>
    <row r="20" spans="2:6" ht="12.75">
      <c r="B20" s="210"/>
      <c r="C20" s="210"/>
      <c r="E20" s="209" t="s">
        <v>541</v>
      </c>
      <c r="F20" s="209">
        <v>96</v>
      </c>
    </row>
    <row r="21" spans="2:6" ht="12.75">
      <c r="B21" s="209" t="s">
        <v>132</v>
      </c>
      <c r="C21" s="209" t="s">
        <v>133</v>
      </c>
      <c r="E21" s="209" t="s">
        <v>542</v>
      </c>
      <c r="F21" s="209">
        <v>63</v>
      </c>
    </row>
    <row r="22" spans="2:6" ht="12.75">
      <c r="B22" s="209" t="s">
        <v>543</v>
      </c>
      <c r="C22" s="209">
        <v>151</v>
      </c>
      <c r="E22" s="209" t="s">
        <v>544</v>
      </c>
      <c r="F22" s="209">
        <v>38</v>
      </c>
    </row>
    <row r="23" spans="2:6" ht="12.75">
      <c r="B23" s="209" t="s">
        <v>545</v>
      </c>
      <c r="C23" s="209">
        <v>89</v>
      </c>
      <c r="E23" s="209" t="s">
        <v>546</v>
      </c>
      <c r="F23" s="209">
        <v>10</v>
      </c>
    </row>
    <row r="24" spans="2:6" ht="12.75">
      <c r="B24" s="212" t="s">
        <v>547</v>
      </c>
      <c r="C24" s="212">
        <v>69</v>
      </c>
      <c r="E24" s="209" t="s">
        <v>548</v>
      </c>
      <c r="F24" s="209">
        <v>3</v>
      </c>
    </row>
    <row r="25" spans="2:6" ht="12.75">
      <c r="B25" s="209" t="s">
        <v>549</v>
      </c>
      <c r="C25" s="209">
        <v>23</v>
      </c>
      <c r="E25" s="209" t="s">
        <v>550</v>
      </c>
      <c r="F25" s="209">
        <v>2</v>
      </c>
    </row>
    <row r="26" spans="2:6" ht="12.75">
      <c r="B26" s="209" t="s">
        <v>551</v>
      </c>
      <c r="C26" s="209">
        <v>21</v>
      </c>
      <c r="E26" s="209" t="s">
        <v>552</v>
      </c>
      <c r="F26" s="209">
        <v>1</v>
      </c>
    </row>
    <row r="27" spans="2:6" ht="12.75">
      <c r="B27" s="209" t="s">
        <v>553</v>
      </c>
      <c r="C27" s="209">
        <v>14</v>
      </c>
      <c r="E27" s="210"/>
      <c r="F27" s="211">
        <f>SUM(F19:F26)</f>
        <v>351</v>
      </c>
    </row>
    <row r="28" spans="2:6" ht="12.75">
      <c r="B28" s="209" t="s">
        <v>554</v>
      </c>
      <c r="C28" s="209">
        <v>9</v>
      </c>
      <c r="E28" s="210"/>
      <c r="F28" s="210"/>
    </row>
    <row r="29" spans="2:6" ht="12.75">
      <c r="B29" s="209" t="s">
        <v>555</v>
      </c>
      <c r="C29" s="209">
        <v>7</v>
      </c>
      <c r="E29" s="209" t="s">
        <v>132</v>
      </c>
      <c r="F29" s="209" t="s">
        <v>133</v>
      </c>
    </row>
    <row r="30" spans="2:6" ht="12.75">
      <c r="B30" s="210"/>
      <c r="C30" s="211">
        <f>SUM(C22:C29)</f>
        <v>383</v>
      </c>
      <c r="E30" s="209" t="s">
        <v>556</v>
      </c>
      <c r="F30" s="209">
        <v>71</v>
      </c>
    </row>
    <row r="31" spans="5:6" ht="12.75">
      <c r="E31" s="209" t="s">
        <v>557</v>
      </c>
      <c r="F31" s="209">
        <v>64</v>
      </c>
    </row>
    <row r="32" spans="2:6" ht="12.75">
      <c r="B32" s="209" t="s">
        <v>132</v>
      </c>
      <c r="C32" s="209" t="s">
        <v>133</v>
      </c>
      <c r="E32" s="209" t="s">
        <v>558</v>
      </c>
      <c r="F32" s="209">
        <v>59</v>
      </c>
    </row>
    <row r="33" spans="2:6" ht="12.75">
      <c r="B33" s="209" t="s">
        <v>559</v>
      </c>
      <c r="C33" s="209">
        <v>139</v>
      </c>
      <c r="E33" s="209" t="s">
        <v>560</v>
      </c>
      <c r="F33" s="209">
        <v>56</v>
      </c>
    </row>
    <row r="34" spans="2:6" ht="12.75">
      <c r="B34" s="209" t="s">
        <v>561</v>
      </c>
      <c r="C34" s="209">
        <v>39</v>
      </c>
      <c r="E34" s="209" t="s">
        <v>562</v>
      </c>
      <c r="F34" s="209">
        <v>20</v>
      </c>
    </row>
    <row r="35" spans="2:6" ht="12.75">
      <c r="B35" s="209" t="s">
        <v>563</v>
      </c>
      <c r="C35" s="209">
        <v>25</v>
      </c>
      <c r="E35" s="209" t="s">
        <v>564</v>
      </c>
      <c r="F35" s="209">
        <v>2</v>
      </c>
    </row>
    <row r="36" spans="2:6" ht="12.75">
      <c r="B36" s="209" t="s">
        <v>565</v>
      </c>
      <c r="C36" s="209">
        <v>25</v>
      </c>
      <c r="E36" s="209" t="s">
        <v>566</v>
      </c>
      <c r="F36" s="209">
        <v>1</v>
      </c>
    </row>
    <row r="37" spans="2:6" ht="12.75">
      <c r="B37" s="212" t="s">
        <v>567</v>
      </c>
      <c r="C37" s="212">
        <v>16</v>
      </c>
      <c r="E37" s="210"/>
      <c r="F37" s="211">
        <f>SUM(F30:F36)</f>
        <v>273</v>
      </c>
    </row>
    <row r="38" spans="2:6" ht="12.75">
      <c r="B38" s="209" t="s">
        <v>568</v>
      </c>
      <c r="C38" s="209">
        <v>13</v>
      </c>
      <c r="E38" s="210"/>
      <c r="F38" s="210"/>
    </row>
    <row r="39" spans="2:6" ht="12.75">
      <c r="B39" s="209" t="s">
        <v>569</v>
      </c>
      <c r="C39" s="209">
        <v>9</v>
      </c>
      <c r="E39" s="209" t="s">
        <v>132</v>
      </c>
      <c r="F39" s="209" t="s">
        <v>133</v>
      </c>
    </row>
    <row r="40" spans="2:6" ht="12.75">
      <c r="B40" s="209" t="s">
        <v>570</v>
      </c>
      <c r="C40" s="209">
        <v>7</v>
      </c>
      <c r="E40" s="209" t="s">
        <v>571</v>
      </c>
      <c r="F40" s="209">
        <v>211</v>
      </c>
    </row>
    <row r="41" spans="2:6" ht="12.75">
      <c r="B41" s="209" t="s">
        <v>572</v>
      </c>
      <c r="C41" s="209">
        <v>3</v>
      </c>
      <c r="E41" s="209" t="s">
        <v>573</v>
      </c>
      <c r="F41" s="209">
        <v>125</v>
      </c>
    </row>
    <row r="42" spans="2:6" ht="12.75">
      <c r="B42" s="209" t="s">
        <v>574</v>
      </c>
      <c r="C42" s="209">
        <v>1</v>
      </c>
      <c r="E42" s="209" t="s">
        <v>196</v>
      </c>
      <c r="F42" s="209">
        <v>61</v>
      </c>
    </row>
    <row r="43" spans="2:6" ht="12.75">
      <c r="B43" s="209" t="s">
        <v>575</v>
      </c>
      <c r="C43" s="209">
        <v>1</v>
      </c>
      <c r="E43" s="209" t="s">
        <v>576</v>
      </c>
      <c r="F43" s="209">
        <v>60</v>
      </c>
    </row>
    <row r="44" spans="2:6" ht="12.75">
      <c r="B44" s="210"/>
      <c r="C44" s="211">
        <f>SUM(C33:C43)</f>
        <v>278</v>
      </c>
      <c r="E44" s="209" t="s">
        <v>577</v>
      </c>
      <c r="F44" s="209">
        <v>59</v>
      </c>
    </row>
    <row r="45" spans="2:6" ht="12.75">
      <c r="B45" s="210"/>
      <c r="C45" s="210"/>
      <c r="E45" s="209" t="s">
        <v>578</v>
      </c>
      <c r="F45" s="209">
        <v>21</v>
      </c>
    </row>
    <row r="46" spans="2:6" ht="12.75">
      <c r="B46" s="209" t="s">
        <v>132</v>
      </c>
      <c r="C46" s="209" t="s">
        <v>133</v>
      </c>
      <c r="E46" s="209" t="s">
        <v>579</v>
      </c>
      <c r="F46" s="209">
        <v>13</v>
      </c>
    </row>
    <row r="47" spans="2:6" ht="12.75">
      <c r="B47" s="209" t="s">
        <v>580</v>
      </c>
      <c r="C47" s="209">
        <v>102</v>
      </c>
      <c r="E47" s="209" t="s">
        <v>194</v>
      </c>
      <c r="F47" s="209">
        <v>7</v>
      </c>
    </row>
    <row r="48" spans="2:6" ht="12.75">
      <c r="B48" s="209" t="s">
        <v>581</v>
      </c>
      <c r="C48" s="209">
        <v>33</v>
      </c>
      <c r="E48" s="209" t="s">
        <v>198</v>
      </c>
      <c r="F48" s="209">
        <v>2</v>
      </c>
    </row>
    <row r="49" spans="2:6" ht="12.75">
      <c r="B49" s="209" t="s">
        <v>582</v>
      </c>
      <c r="C49" s="209">
        <v>15</v>
      </c>
      <c r="E49" s="210"/>
      <c r="F49" s="211">
        <f>SUM(F40:F48)</f>
        <v>559</v>
      </c>
    </row>
    <row r="50" spans="2:6" ht="12.75">
      <c r="B50" s="210"/>
      <c r="C50" s="211">
        <f>SUM(C47:C49)</f>
        <v>150</v>
      </c>
      <c r="E50" s="210"/>
      <c r="F50" s="210"/>
    </row>
    <row r="51" spans="5:6" ht="12.75">
      <c r="E51" s="213" t="s">
        <v>132</v>
      </c>
      <c r="F51" s="213" t="s">
        <v>133</v>
      </c>
    </row>
    <row r="52" spans="2:6" ht="12.75">
      <c r="B52" s="209" t="s">
        <v>132</v>
      </c>
      <c r="C52" s="209" t="s">
        <v>133</v>
      </c>
      <c r="E52" s="213" t="s">
        <v>583</v>
      </c>
      <c r="F52" s="213">
        <v>168</v>
      </c>
    </row>
    <row r="53" spans="2:6" ht="12.75">
      <c r="B53" s="209" t="s">
        <v>185</v>
      </c>
      <c r="C53" s="209">
        <v>424</v>
      </c>
      <c r="E53" s="213" t="s">
        <v>584</v>
      </c>
      <c r="F53" s="213">
        <v>133</v>
      </c>
    </row>
    <row r="54" spans="2:6" ht="12.75">
      <c r="B54" s="209" t="s">
        <v>585</v>
      </c>
      <c r="C54" s="209">
        <v>124</v>
      </c>
      <c r="E54" s="213" t="s">
        <v>159</v>
      </c>
      <c r="F54" s="213">
        <v>130</v>
      </c>
    </row>
    <row r="55" spans="2:6" ht="12.75">
      <c r="B55" s="209" t="s">
        <v>586</v>
      </c>
      <c r="C55" s="209">
        <v>64</v>
      </c>
      <c r="E55" s="213" t="s">
        <v>155</v>
      </c>
      <c r="F55" s="213">
        <v>97</v>
      </c>
    </row>
    <row r="56" spans="2:6" ht="12.75">
      <c r="B56" s="209" t="s">
        <v>587</v>
      </c>
      <c r="C56" s="209">
        <v>53</v>
      </c>
      <c r="E56" s="213" t="s">
        <v>588</v>
      </c>
      <c r="F56" s="213">
        <v>92</v>
      </c>
    </row>
    <row r="57" spans="2:6" ht="12.75">
      <c r="B57" s="209" t="s">
        <v>187</v>
      </c>
      <c r="C57" s="209">
        <v>26</v>
      </c>
      <c r="E57" s="213" t="s">
        <v>589</v>
      </c>
      <c r="F57" s="213">
        <v>16</v>
      </c>
    </row>
    <row r="58" spans="2:6" ht="12.75">
      <c r="B58" s="209" t="s">
        <v>183</v>
      </c>
      <c r="C58" s="209">
        <v>7</v>
      </c>
      <c r="E58" s="213" t="s">
        <v>147</v>
      </c>
      <c r="F58" s="213">
        <v>15</v>
      </c>
    </row>
    <row r="59" spans="2:6" ht="12.75">
      <c r="B59" s="210"/>
      <c r="C59" s="211">
        <f>SUM(C53:C58)</f>
        <v>698</v>
      </c>
      <c r="E59" s="213" t="s">
        <v>590</v>
      </c>
      <c r="F59" s="213">
        <v>2</v>
      </c>
    </row>
    <row r="60" spans="2:6" ht="12.75">
      <c r="B60" s="210"/>
      <c r="C60" s="210"/>
      <c r="E60" s="209" t="s">
        <v>591</v>
      </c>
      <c r="F60" s="209">
        <v>1</v>
      </c>
    </row>
    <row r="61" spans="2:6" ht="12.75">
      <c r="B61" s="209" t="s">
        <v>132</v>
      </c>
      <c r="C61" s="209" t="s">
        <v>133</v>
      </c>
      <c r="E61" s="209" t="s">
        <v>592</v>
      </c>
      <c r="F61" s="209">
        <v>1</v>
      </c>
    </row>
    <row r="62" spans="2:6" ht="12.75">
      <c r="B62" s="209" t="s">
        <v>593</v>
      </c>
      <c r="C62" s="209">
        <v>70</v>
      </c>
      <c r="E62" s="213" t="s">
        <v>594</v>
      </c>
      <c r="F62" s="213">
        <v>1</v>
      </c>
    </row>
    <row r="63" spans="2:6" ht="12.75">
      <c r="B63" s="209" t="s">
        <v>595</v>
      </c>
      <c r="C63" s="209">
        <v>54</v>
      </c>
      <c r="E63" s="213" t="s">
        <v>596</v>
      </c>
      <c r="F63" s="213">
        <v>1</v>
      </c>
    </row>
    <row r="64" spans="2:6" ht="12.75">
      <c r="B64" s="209" t="s">
        <v>597</v>
      </c>
      <c r="C64" s="209">
        <v>35</v>
      </c>
      <c r="F64" s="214">
        <f>SUM(F52:F63)</f>
        <v>657</v>
      </c>
    </row>
    <row r="65" spans="2:5" ht="12.75">
      <c r="B65" s="209" t="s">
        <v>598</v>
      </c>
      <c r="C65" s="209">
        <v>12</v>
      </c>
      <c r="E65" s="215"/>
    </row>
    <row r="66" spans="2:6" ht="12.75">
      <c r="B66" s="209" t="s">
        <v>599</v>
      </c>
      <c r="C66" s="209">
        <v>9</v>
      </c>
      <c r="E66" s="209" t="s">
        <v>132</v>
      </c>
      <c r="F66" s="209" t="s">
        <v>133</v>
      </c>
    </row>
    <row r="67" spans="2:6" ht="12.75">
      <c r="B67" s="209" t="s">
        <v>600</v>
      </c>
      <c r="C67" s="209">
        <v>7</v>
      </c>
      <c r="E67" s="209" t="s">
        <v>601</v>
      </c>
      <c r="F67" s="209">
        <v>190</v>
      </c>
    </row>
    <row r="68" spans="2:6" ht="12.75">
      <c r="B68" s="209" t="s">
        <v>602</v>
      </c>
      <c r="C68" s="209">
        <v>6</v>
      </c>
      <c r="E68" s="209" t="s">
        <v>603</v>
      </c>
      <c r="F68" s="209">
        <v>173</v>
      </c>
    </row>
    <row r="69" spans="2:6" ht="12.75">
      <c r="B69" s="209" t="s">
        <v>604</v>
      </c>
      <c r="C69" s="209">
        <v>5</v>
      </c>
      <c r="E69" s="209" t="s">
        <v>605</v>
      </c>
      <c r="F69" s="209">
        <v>108</v>
      </c>
    </row>
    <row r="70" spans="2:6" ht="12.75">
      <c r="B70" s="209" t="s">
        <v>606</v>
      </c>
      <c r="C70" s="209">
        <v>3</v>
      </c>
      <c r="E70" s="212" t="s">
        <v>607</v>
      </c>
      <c r="F70" s="212">
        <v>85</v>
      </c>
    </row>
    <row r="71" spans="2:6" ht="12.75">
      <c r="B71" s="209" t="s">
        <v>608</v>
      </c>
      <c r="C71" s="209">
        <v>2</v>
      </c>
      <c r="E71" s="209" t="s">
        <v>609</v>
      </c>
      <c r="F71" s="209">
        <v>59</v>
      </c>
    </row>
    <row r="72" spans="2:6" ht="12.75">
      <c r="B72" s="209" t="s">
        <v>610</v>
      </c>
      <c r="C72" s="209">
        <v>2</v>
      </c>
      <c r="E72" s="212" t="s">
        <v>611</v>
      </c>
      <c r="F72" s="212">
        <v>19</v>
      </c>
    </row>
    <row r="73" spans="2:6" ht="12.75">
      <c r="B73" s="209" t="s">
        <v>612</v>
      </c>
      <c r="C73" s="209">
        <v>2</v>
      </c>
      <c r="E73" s="209" t="s">
        <v>613</v>
      </c>
      <c r="F73" s="209">
        <v>18</v>
      </c>
    </row>
    <row r="74" spans="2:6" ht="12.75">
      <c r="B74" s="209" t="s">
        <v>614</v>
      </c>
      <c r="C74" s="209">
        <v>2</v>
      </c>
      <c r="E74" s="209" t="s">
        <v>615</v>
      </c>
      <c r="F74" s="209">
        <v>12</v>
      </c>
    </row>
    <row r="75" spans="2:6" ht="12.75">
      <c r="B75" s="209" t="s">
        <v>616</v>
      </c>
      <c r="C75" s="209">
        <v>2</v>
      </c>
      <c r="E75" s="209" t="s">
        <v>254</v>
      </c>
      <c r="F75" s="209">
        <v>9</v>
      </c>
    </row>
    <row r="76" spans="2:6" ht="12.75">
      <c r="B76" s="209" t="s">
        <v>617</v>
      </c>
      <c r="C76" s="209">
        <v>2</v>
      </c>
      <c r="E76" s="209" t="s">
        <v>618</v>
      </c>
      <c r="F76" s="209">
        <v>6</v>
      </c>
    </row>
    <row r="77" spans="2:6" ht="12.75">
      <c r="B77" s="209" t="s">
        <v>619</v>
      </c>
      <c r="C77" s="209">
        <v>1</v>
      </c>
      <c r="E77" s="209" t="s">
        <v>620</v>
      </c>
      <c r="F77" s="209">
        <v>5</v>
      </c>
    </row>
    <row r="78" spans="2:6" ht="12.75">
      <c r="B78" s="209" t="s">
        <v>621</v>
      </c>
      <c r="C78" s="209">
        <v>1</v>
      </c>
      <c r="E78" s="209" t="s">
        <v>622</v>
      </c>
      <c r="F78" s="209">
        <v>3</v>
      </c>
    </row>
    <row r="79" spans="2:6" ht="12.75">
      <c r="B79" s="210"/>
      <c r="C79" s="211">
        <f>SUM(C62:C78)</f>
        <v>215</v>
      </c>
      <c r="E79" s="209" t="s">
        <v>623</v>
      </c>
      <c r="F79" s="209">
        <v>3</v>
      </c>
    </row>
    <row r="80" spans="2:6" ht="12.75">
      <c r="B80" s="210"/>
      <c r="C80" s="210"/>
      <c r="E80" s="209" t="s">
        <v>624</v>
      </c>
      <c r="F80" s="209">
        <v>1</v>
      </c>
    </row>
    <row r="81" spans="2:6" ht="12.75">
      <c r="B81" s="209" t="s">
        <v>132</v>
      </c>
      <c r="C81" s="209" t="s">
        <v>133</v>
      </c>
      <c r="F81" s="211">
        <f>SUM(F67:F80)</f>
        <v>691</v>
      </c>
    </row>
    <row r="82" spans="2:3" ht="12.75">
      <c r="B82" s="209" t="s">
        <v>625</v>
      </c>
      <c r="C82" s="209">
        <v>152</v>
      </c>
    </row>
    <row r="83" spans="2:6" ht="12.75">
      <c r="B83" s="209" t="s">
        <v>626</v>
      </c>
      <c r="C83" s="209">
        <v>126</v>
      </c>
      <c r="D83" s="210"/>
      <c r="E83" s="209" t="s">
        <v>132</v>
      </c>
      <c r="F83" s="209" t="s">
        <v>133</v>
      </c>
    </row>
    <row r="84" spans="2:6" ht="12.75">
      <c r="B84" s="209" t="s">
        <v>627</v>
      </c>
      <c r="C84" s="209">
        <v>108</v>
      </c>
      <c r="D84" s="210"/>
      <c r="E84" s="209" t="s">
        <v>628</v>
      </c>
      <c r="F84" s="209">
        <v>50</v>
      </c>
    </row>
    <row r="85" spans="2:6" ht="12.75">
      <c r="B85" s="209" t="s">
        <v>629</v>
      </c>
      <c r="C85" s="209">
        <v>97</v>
      </c>
      <c r="D85" s="216"/>
      <c r="E85" s="209" t="s">
        <v>630</v>
      </c>
      <c r="F85" s="209">
        <v>45</v>
      </c>
    </row>
    <row r="86" spans="2:6" ht="12.75">
      <c r="B86" s="209" t="s">
        <v>631</v>
      </c>
      <c r="C86" s="209">
        <v>71</v>
      </c>
      <c r="D86" s="216"/>
      <c r="E86" s="209" t="s">
        <v>632</v>
      </c>
      <c r="F86" s="209">
        <v>37</v>
      </c>
    </row>
    <row r="87" spans="2:6" ht="12.75">
      <c r="B87" s="209" t="s">
        <v>633</v>
      </c>
      <c r="C87" s="209">
        <v>45</v>
      </c>
      <c r="D87" s="216"/>
      <c r="E87" s="209" t="s">
        <v>634</v>
      </c>
      <c r="F87" s="209">
        <v>32</v>
      </c>
    </row>
    <row r="88" spans="2:6" ht="12.75">
      <c r="B88" s="209" t="s">
        <v>635</v>
      </c>
      <c r="C88" s="209">
        <v>43</v>
      </c>
      <c r="D88" s="216"/>
      <c r="E88" s="209" t="s">
        <v>636</v>
      </c>
      <c r="F88" s="209">
        <v>22</v>
      </c>
    </row>
    <row r="89" spans="2:6" ht="12.75">
      <c r="B89" s="209" t="s">
        <v>169</v>
      </c>
      <c r="C89" s="209">
        <v>30</v>
      </c>
      <c r="D89" s="216"/>
      <c r="E89" s="209" t="s">
        <v>637</v>
      </c>
      <c r="F89" s="209">
        <v>21</v>
      </c>
    </row>
    <row r="90" spans="2:6" ht="12.75">
      <c r="B90" s="209" t="s">
        <v>171</v>
      </c>
      <c r="C90" s="209">
        <v>15</v>
      </c>
      <c r="D90" s="216"/>
      <c r="E90" s="209" t="s">
        <v>638</v>
      </c>
      <c r="F90" s="209">
        <v>20</v>
      </c>
    </row>
    <row r="91" spans="2:6" ht="12.75">
      <c r="B91" s="209" t="s">
        <v>639</v>
      </c>
      <c r="C91" s="209">
        <v>6</v>
      </c>
      <c r="D91" s="216"/>
      <c r="E91" s="209" t="s">
        <v>640</v>
      </c>
      <c r="F91" s="209">
        <v>19</v>
      </c>
    </row>
    <row r="92" spans="2:6" ht="12.75">
      <c r="B92" s="209" t="s">
        <v>641</v>
      </c>
      <c r="C92" s="209">
        <v>5</v>
      </c>
      <c r="D92" s="216"/>
      <c r="E92" s="209" t="s">
        <v>642</v>
      </c>
      <c r="F92" s="209">
        <v>15</v>
      </c>
    </row>
    <row r="93" spans="2:6" ht="12.75">
      <c r="B93" s="209" t="s">
        <v>643</v>
      </c>
      <c r="C93" s="209">
        <v>4</v>
      </c>
      <c r="D93" s="216"/>
      <c r="E93" s="209" t="s">
        <v>644</v>
      </c>
      <c r="F93" s="209">
        <v>14</v>
      </c>
    </row>
    <row r="94" spans="2:6" ht="12.75">
      <c r="B94" s="209" t="s">
        <v>172</v>
      </c>
      <c r="C94" s="209">
        <v>3</v>
      </c>
      <c r="D94" s="216"/>
      <c r="E94" s="209" t="s">
        <v>645</v>
      </c>
      <c r="F94" s="209">
        <v>14</v>
      </c>
    </row>
    <row r="95" spans="2:6" ht="12.75">
      <c r="B95" s="209" t="s">
        <v>646</v>
      </c>
      <c r="C95" s="209">
        <v>2</v>
      </c>
      <c r="D95" s="216"/>
      <c r="E95" s="209" t="s">
        <v>647</v>
      </c>
      <c r="F95" s="209">
        <v>12</v>
      </c>
    </row>
    <row r="96" spans="2:6" ht="12.75">
      <c r="B96" s="209" t="s">
        <v>648</v>
      </c>
      <c r="C96" s="209">
        <v>2</v>
      </c>
      <c r="D96" s="216"/>
      <c r="E96" s="209" t="s">
        <v>649</v>
      </c>
      <c r="F96" s="209">
        <v>11</v>
      </c>
    </row>
    <row r="97" spans="2:6" ht="12.75">
      <c r="B97" s="209" t="s">
        <v>650</v>
      </c>
      <c r="C97" s="209">
        <v>1</v>
      </c>
      <c r="D97" s="216"/>
      <c r="E97" s="209" t="s">
        <v>200</v>
      </c>
      <c r="F97" s="209">
        <v>11</v>
      </c>
    </row>
    <row r="98" spans="2:6" ht="12.75">
      <c r="B98" s="209" t="s">
        <v>651</v>
      </c>
      <c r="C98" s="209">
        <v>1</v>
      </c>
      <c r="D98" s="216"/>
      <c r="E98" s="209" t="s">
        <v>652</v>
      </c>
      <c r="F98" s="209">
        <v>10</v>
      </c>
    </row>
    <row r="99" spans="3:6" ht="12.75">
      <c r="C99" s="211">
        <f>SUM(C82:C98)</f>
        <v>711</v>
      </c>
      <c r="D99" s="216"/>
      <c r="E99" s="209" t="s">
        <v>653</v>
      </c>
      <c r="F99" s="209">
        <v>9</v>
      </c>
    </row>
    <row r="100" spans="5:6" ht="12.75">
      <c r="E100" s="209" t="s">
        <v>654</v>
      </c>
      <c r="F100" s="209">
        <v>8</v>
      </c>
    </row>
    <row r="101" spans="2:6" ht="12.75">
      <c r="B101" s="209" t="s">
        <v>132</v>
      </c>
      <c r="C101" s="209" t="s">
        <v>133</v>
      </c>
      <c r="E101" s="209" t="s">
        <v>655</v>
      </c>
      <c r="F101" s="209">
        <v>8</v>
      </c>
    </row>
    <row r="102" spans="2:6" ht="12.75">
      <c r="B102" s="209" t="s">
        <v>656</v>
      </c>
      <c r="C102" s="209">
        <v>82</v>
      </c>
      <c r="E102" s="209" t="s">
        <v>657</v>
      </c>
      <c r="F102" s="209">
        <v>7</v>
      </c>
    </row>
    <row r="103" spans="2:6" ht="12.75">
      <c r="B103" s="209" t="s">
        <v>279</v>
      </c>
      <c r="C103" s="209">
        <v>47</v>
      </c>
      <c r="E103" s="209" t="s">
        <v>658</v>
      </c>
      <c r="F103" s="209">
        <v>7</v>
      </c>
    </row>
    <row r="104" spans="2:6" ht="12.75">
      <c r="B104" s="209" t="s">
        <v>659</v>
      </c>
      <c r="C104" s="209">
        <v>45</v>
      </c>
      <c r="E104" s="209" t="s">
        <v>660</v>
      </c>
      <c r="F104" s="209">
        <v>7</v>
      </c>
    </row>
    <row r="105" spans="2:6" ht="12.75">
      <c r="B105" s="209" t="s">
        <v>661</v>
      </c>
      <c r="C105" s="209">
        <v>26</v>
      </c>
      <c r="E105" s="209" t="s">
        <v>662</v>
      </c>
      <c r="F105" s="209">
        <v>6</v>
      </c>
    </row>
    <row r="106" spans="2:6" ht="12.75">
      <c r="B106" s="209" t="s">
        <v>663</v>
      </c>
      <c r="C106" s="209">
        <v>16</v>
      </c>
      <c r="E106" s="209" t="s">
        <v>664</v>
      </c>
      <c r="F106" s="209">
        <v>6</v>
      </c>
    </row>
    <row r="107" spans="2:6" ht="12.75">
      <c r="B107" s="209" t="s">
        <v>665</v>
      </c>
      <c r="C107" s="209">
        <v>12</v>
      </c>
      <c r="E107" s="209" t="s">
        <v>666</v>
      </c>
      <c r="F107" s="209">
        <v>6</v>
      </c>
    </row>
    <row r="108" spans="2:6" ht="12.75">
      <c r="B108" s="209" t="s">
        <v>667</v>
      </c>
      <c r="C108" s="209">
        <v>1</v>
      </c>
      <c r="E108" s="209" t="s">
        <v>668</v>
      </c>
      <c r="F108" s="209">
        <v>6</v>
      </c>
    </row>
    <row r="109" spans="2:6" ht="12.75">
      <c r="B109" s="209" t="s">
        <v>669</v>
      </c>
      <c r="C109" s="209">
        <v>1</v>
      </c>
      <c r="E109" s="209" t="s">
        <v>670</v>
      </c>
      <c r="F109" s="209">
        <v>5</v>
      </c>
    </row>
    <row r="110" spans="3:6" ht="12.75">
      <c r="C110" s="211">
        <f>SUM(C102:C109)</f>
        <v>230</v>
      </c>
      <c r="E110" s="209" t="s">
        <v>671</v>
      </c>
      <c r="F110" s="209">
        <v>5</v>
      </c>
    </row>
    <row r="111" spans="5:6" ht="12.75">
      <c r="E111" s="209" t="s">
        <v>672</v>
      </c>
      <c r="F111" s="209">
        <v>4</v>
      </c>
    </row>
    <row r="112" spans="2:6" ht="12.75">
      <c r="B112" s="209" t="s">
        <v>132</v>
      </c>
      <c r="C112" s="209" t="s">
        <v>133</v>
      </c>
      <c r="E112" s="209" t="s">
        <v>673</v>
      </c>
      <c r="F112" s="209">
        <v>4</v>
      </c>
    </row>
    <row r="113" spans="2:6" ht="12.75">
      <c r="B113" s="209" t="s">
        <v>674</v>
      </c>
      <c r="C113" s="209">
        <v>30</v>
      </c>
      <c r="E113" s="209" t="s">
        <v>675</v>
      </c>
      <c r="F113" s="209">
        <v>4</v>
      </c>
    </row>
    <row r="114" spans="2:6" ht="12.75">
      <c r="B114" s="209" t="s">
        <v>676</v>
      </c>
      <c r="C114" s="209">
        <v>15</v>
      </c>
      <c r="E114" s="209" t="s">
        <v>677</v>
      </c>
      <c r="F114" s="209">
        <v>4</v>
      </c>
    </row>
    <row r="115" spans="2:6" ht="12.75">
      <c r="B115" s="209" t="s">
        <v>678</v>
      </c>
      <c r="C115" s="209">
        <v>4</v>
      </c>
      <c r="E115" s="209" t="s">
        <v>188</v>
      </c>
      <c r="F115" s="209">
        <v>4</v>
      </c>
    </row>
    <row r="116" spans="3:6" ht="12.75">
      <c r="C116" s="211">
        <f>SUM(C113:C115)</f>
        <v>49</v>
      </c>
      <c r="E116" s="209" t="s">
        <v>679</v>
      </c>
      <c r="F116" s="209">
        <v>3</v>
      </c>
    </row>
    <row r="117" spans="5:6" ht="12.75">
      <c r="E117" s="209" t="s">
        <v>680</v>
      </c>
      <c r="F117" s="209">
        <v>3</v>
      </c>
    </row>
    <row r="118" spans="2:6" ht="12.75">
      <c r="B118" s="209" t="s">
        <v>132</v>
      </c>
      <c r="C118" s="209" t="s">
        <v>133</v>
      </c>
      <c r="E118" s="209" t="s">
        <v>681</v>
      </c>
      <c r="F118" s="209">
        <v>3</v>
      </c>
    </row>
    <row r="119" spans="2:6" ht="12.75">
      <c r="B119" s="209" t="s">
        <v>203</v>
      </c>
      <c r="C119" s="209">
        <v>189</v>
      </c>
      <c r="E119" s="209" t="s">
        <v>682</v>
      </c>
      <c r="F119" s="209">
        <v>3</v>
      </c>
    </row>
    <row r="120" spans="2:6" ht="12.75">
      <c r="B120" s="209" t="s">
        <v>683</v>
      </c>
      <c r="C120" s="209">
        <v>143</v>
      </c>
      <c r="E120" s="209" t="s">
        <v>684</v>
      </c>
      <c r="F120" s="209">
        <v>3</v>
      </c>
    </row>
    <row r="121" spans="2:6" ht="12.75">
      <c r="B121" s="209" t="s">
        <v>685</v>
      </c>
      <c r="C121" s="209">
        <v>71</v>
      </c>
      <c r="E121" s="209" t="s">
        <v>686</v>
      </c>
      <c r="F121" s="209">
        <v>3</v>
      </c>
    </row>
    <row r="122" spans="2:6" ht="12.75">
      <c r="B122" s="209" t="s">
        <v>687</v>
      </c>
      <c r="C122" s="209">
        <v>33</v>
      </c>
      <c r="E122" s="209" t="s">
        <v>688</v>
      </c>
      <c r="F122" s="209">
        <v>2</v>
      </c>
    </row>
    <row r="123" spans="2:6" ht="12.75">
      <c r="B123" s="209" t="s">
        <v>205</v>
      </c>
      <c r="C123" s="209">
        <v>10</v>
      </c>
      <c r="E123" s="209" t="s">
        <v>689</v>
      </c>
      <c r="F123" s="209">
        <v>2</v>
      </c>
    </row>
    <row r="124" spans="2:6" ht="12.75">
      <c r="B124" s="209" t="s">
        <v>690</v>
      </c>
      <c r="C124" s="209">
        <v>8</v>
      </c>
      <c r="E124" s="209" t="s">
        <v>691</v>
      </c>
      <c r="F124" s="209">
        <v>2</v>
      </c>
    </row>
    <row r="125" spans="2:6" ht="12.75">
      <c r="B125" s="209" t="s">
        <v>692</v>
      </c>
      <c r="C125" s="209">
        <v>3</v>
      </c>
      <c r="E125" s="209" t="s">
        <v>693</v>
      </c>
      <c r="F125" s="209">
        <v>2</v>
      </c>
    </row>
    <row r="126" spans="2:6" ht="12.75">
      <c r="B126" s="209" t="s">
        <v>207</v>
      </c>
      <c r="C126" s="209">
        <v>1</v>
      </c>
      <c r="E126" s="209" t="s">
        <v>694</v>
      </c>
      <c r="F126" s="209">
        <v>2</v>
      </c>
    </row>
    <row r="127" spans="2:6" ht="12.75">
      <c r="B127" s="210"/>
      <c r="C127" s="211">
        <f>SUM(C119:C126)</f>
        <v>458</v>
      </c>
      <c r="E127" s="209" t="s">
        <v>695</v>
      </c>
      <c r="F127" s="209">
        <v>2</v>
      </c>
    </row>
    <row r="128" spans="2:6" ht="12.75">
      <c r="B128" s="210"/>
      <c r="C128" s="210"/>
      <c r="E128" s="209" t="s">
        <v>696</v>
      </c>
      <c r="F128" s="209">
        <v>2</v>
      </c>
    </row>
    <row r="129" spans="2:6" ht="12.75">
      <c r="B129" s="209" t="s">
        <v>132</v>
      </c>
      <c r="C129" s="209" t="s">
        <v>133</v>
      </c>
      <c r="D129" s="210"/>
      <c r="E129" s="209" t="s">
        <v>697</v>
      </c>
      <c r="F129" s="209">
        <v>1</v>
      </c>
    </row>
    <row r="130" spans="2:6" ht="12.75">
      <c r="B130" s="209" t="s">
        <v>698</v>
      </c>
      <c r="C130" s="209">
        <v>70</v>
      </c>
      <c r="D130" s="210"/>
      <c r="E130" s="209" t="s">
        <v>699</v>
      </c>
      <c r="F130" s="209">
        <v>1</v>
      </c>
    </row>
    <row r="131" spans="2:6" ht="12.75">
      <c r="B131" s="209" t="s">
        <v>700</v>
      </c>
      <c r="C131" s="209">
        <v>24</v>
      </c>
      <c r="D131" s="210"/>
      <c r="E131" s="209" t="s">
        <v>701</v>
      </c>
      <c r="F131" s="209">
        <v>1</v>
      </c>
    </row>
    <row r="132" spans="2:6" ht="12.75">
      <c r="B132" s="209" t="s">
        <v>702</v>
      </c>
      <c r="C132" s="209">
        <v>15</v>
      </c>
      <c r="D132" s="210"/>
      <c r="E132" s="209" t="s">
        <v>703</v>
      </c>
      <c r="F132" s="209">
        <v>1</v>
      </c>
    </row>
    <row r="133" spans="2:6" ht="12.75">
      <c r="B133" s="209" t="s">
        <v>704</v>
      </c>
      <c r="C133" s="209">
        <v>13</v>
      </c>
      <c r="D133" s="216"/>
      <c r="E133" s="209" t="s">
        <v>705</v>
      </c>
      <c r="F133" s="209">
        <v>1</v>
      </c>
    </row>
    <row r="134" spans="2:6" ht="12.75">
      <c r="B134" s="209" t="s">
        <v>706</v>
      </c>
      <c r="C134" s="209">
        <v>13</v>
      </c>
      <c r="D134" s="216"/>
      <c r="E134" s="209" t="s">
        <v>217</v>
      </c>
      <c r="F134" s="209">
        <v>1</v>
      </c>
    </row>
    <row r="135" spans="2:6" ht="12.75">
      <c r="B135" s="209" t="s">
        <v>707</v>
      </c>
      <c r="C135" s="209">
        <v>13</v>
      </c>
      <c r="D135" s="216"/>
      <c r="E135" s="217" t="s">
        <v>708</v>
      </c>
      <c r="F135" s="209">
        <v>1</v>
      </c>
    </row>
    <row r="136" spans="2:6" ht="12.75">
      <c r="B136" s="209" t="s">
        <v>709</v>
      </c>
      <c r="C136" s="209">
        <v>12</v>
      </c>
      <c r="D136" s="216"/>
      <c r="F136" s="211">
        <f>SUM(F84:F135)</f>
        <v>472</v>
      </c>
    </row>
    <row r="137" spans="2:4" ht="12.75">
      <c r="B137" s="209" t="s">
        <v>710</v>
      </c>
      <c r="C137" s="209">
        <v>6</v>
      </c>
      <c r="D137" s="216"/>
    </row>
    <row r="138" spans="2:6" ht="12.75">
      <c r="B138" s="209" t="s">
        <v>711</v>
      </c>
      <c r="C138" s="209">
        <v>5</v>
      </c>
      <c r="D138" s="216"/>
      <c r="E138" s="209" t="s">
        <v>132</v>
      </c>
      <c r="F138" s="209" t="s">
        <v>133</v>
      </c>
    </row>
    <row r="139" spans="2:6" ht="12.75">
      <c r="B139" s="209" t="s">
        <v>712</v>
      </c>
      <c r="C139" s="209">
        <v>3</v>
      </c>
      <c r="D139" s="216"/>
      <c r="E139" s="209" t="s">
        <v>713</v>
      </c>
      <c r="F139" s="209">
        <v>57</v>
      </c>
    </row>
    <row r="140" spans="2:6" ht="12.75">
      <c r="B140" s="209" t="s">
        <v>714</v>
      </c>
      <c r="C140" s="209">
        <v>3</v>
      </c>
      <c r="D140" s="216"/>
      <c r="E140" s="209" t="s">
        <v>715</v>
      </c>
      <c r="F140" s="209">
        <v>51</v>
      </c>
    </row>
    <row r="141" spans="2:6" ht="12.75">
      <c r="B141" s="209" t="s">
        <v>716</v>
      </c>
      <c r="C141" s="209">
        <v>3</v>
      </c>
      <c r="D141" s="216"/>
      <c r="E141" s="209" t="s">
        <v>717</v>
      </c>
      <c r="F141" s="209">
        <v>3</v>
      </c>
    </row>
    <row r="142" spans="2:6" ht="12.75">
      <c r="B142" s="209" t="s">
        <v>718</v>
      </c>
      <c r="C142" s="209">
        <v>2</v>
      </c>
      <c r="D142" s="216"/>
      <c r="E142" s="210"/>
      <c r="F142" s="209">
        <f>SUM(F139:F141)</f>
        <v>111</v>
      </c>
    </row>
    <row r="143" spans="2:6" ht="12.75">
      <c r="B143" s="209" t="s">
        <v>719</v>
      </c>
      <c r="C143" s="209">
        <v>2</v>
      </c>
      <c r="D143" s="216"/>
      <c r="E143" s="210"/>
      <c r="F143" s="210"/>
    </row>
    <row r="144" spans="2:6" ht="12.75">
      <c r="B144" s="209" t="s">
        <v>720</v>
      </c>
      <c r="C144" s="209">
        <v>2</v>
      </c>
      <c r="D144" s="216"/>
      <c r="E144" s="209" t="s">
        <v>132</v>
      </c>
      <c r="F144" s="209" t="s">
        <v>133</v>
      </c>
    </row>
    <row r="145" spans="2:6" ht="12.75">
      <c r="B145" s="209" t="s">
        <v>721</v>
      </c>
      <c r="C145" s="209">
        <v>2</v>
      </c>
      <c r="D145" s="216"/>
      <c r="E145" s="209" t="s">
        <v>722</v>
      </c>
      <c r="F145" s="209">
        <v>29</v>
      </c>
    </row>
    <row r="146" spans="2:6" ht="12.75">
      <c r="B146" s="209" t="s">
        <v>723</v>
      </c>
      <c r="C146" s="209">
        <v>1</v>
      </c>
      <c r="D146" s="216"/>
      <c r="E146" s="209" t="s">
        <v>181</v>
      </c>
      <c r="F146" s="209">
        <v>4</v>
      </c>
    </row>
    <row r="147" spans="2:6" ht="12.75">
      <c r="B147" s="209" t="s">
        <v>724</v>
      </c>
      <c r="C147" s="209">
        <v>1</v>
      </c>
      <c r="D147" s="216"/>
      <c r="E147" s="209" t="s">
        <v>725</v>
      </c>
      <c r="F147" s="209">
        <v>4</v>
      </c>
    </row>
    <row r="148" spans="2:6" ht="12.75">
      <c r="B148" s="209" t="s">
        <v>726</v>
      </c>
      <c r="C148" s="209">
        <v>1</v>
      </c>
      <c r="D148" s="216"/>
      <c r="E148" s="209" t="s">
        <v>179</v>
      </c>
      <c r="F148" s="209">
        <v>2</v>
      </c>
    </row>
    <row r="149" spans="2:6" ht="12.75">
      <c r="B149" s="209" t="s">
        <v>727</v>
      </c>
      <c r="C149" s="209">
        <v>1</v>
      </c>
      <c r="D149" s="216"/>
      <c r="E149" s="209" t="s">
        <v>728</v>
      </c>
      <c r="F149" s="209">
        <v>2</v>
      </c>
    </row>
    <row r="150" spans="3:6" ht="12.75">
      <c r="C150" s="211">
        <f>SUM(C130:C149)</f>
        <v>192</v>
      </c>
      <c r="D150" s="216"/>
      <c r="E150" s="209" t="s">
        <v>729</v>
      </c>
      <c r="F150" s="209">
        <v>1</v>
      </c>
    </row>
    <row r="151" spans="5:6" ht="12.75">
      <c r="E151" s="209" t="s">
        <v>730</v>
      </c>
      <c r="F151" s="209">
        <v>1</v>
      </c>
    </row>
    <row r="152" spans="2:6" ht="12.75">
      <c r="B152" s="209" t="s">
        <v>132</v>
      </c>
      <c r="C152" s="209" t="s">
        <v>133</v>
      </c>
      <c r="E152" s="209" t="s">
        <v>731</v>
      </c>
      <c r="F152" s="209">
        <v>1</v>
      </c>
    </row>
    <row r="153" spans="2:6" ht="12.75">
      <c r="B153" s="209" t="s">
        <v>732</v>
      </c>
      <c r="C153" s="209">
        <v>67</v>
      </c>
      <c r="E153" s="209" t="s">
        <v>733</v>
      </c>
      <c r="F153" s="209">
        <v>1</v>
      </c>
    </row>
    <row r="154" spans="2:6" ht="12.75">
      <c r="B154" s="209" t="s">
        <v>734</v>
      </c>
      <c r="C154" s="209">
        <v>52</v>
      </c>
      <c r="E154" s="210"/>
      <c r="F154" s="211">
        <f>SUM(F145:F153)</f>
        <v>45</v>
      </c>
    </row>
    <row r="155" spans="2:3" ht="12.75">
      <c r="B155" s="209" t="s">
        <v>735</v>
      </c>
      <c r="C155" s="209">
        <v>32</v>
      </c>
    </row>
    <row r="156" spans="2:6" ht="12.75">
      <c r="B156" s="209" t="s">
        <v>736</v>
      </c>
      <c r="C156" s="209">
        <v>26</v>
      </c>
      <c r="E156" s="209" t="s">
        <v>132</v>
      </c>
      <c r="F156" s="209" t="s">
        <v>133</v>
      </c>
    </row>
    <row r="157" spans="2:6" ht="12.75">
      <c r="B157" s="209" t="s">
        <v>737</v>
      </c>
      <c r="C157" s="209">
        <v>20</v>
      </c>
      <c r="E157" s="209" t="s">
        <v>738</v>
      </c>
      <c r="F157" s="209">
        <v>45</v>
      </c>
    </row>
    <row r="158" spans="2:6" ht="12.75">
      <c r="B158" s="209" t="s">
        <v>739</v>
      </c>
      <c r="C158" s="209">
        <v>16</v>
      </c>
      <c r="E158" s="209" t="s">
        <v>740</v>
      </c>
      <c r="F158" s="209">
        <v>27</v>
      </c>
    </row>
    <row r="159" spans="2:6" ht="12.75">
      <c r="B159" s="209" t="s">
        <v>741</v>
      </c>
      <c r="C159" s="209">
        <v>14</v>
      </c>
      <c r="E159" s="209" t="s">
        <v>742</v>
      </c>
      <c r="F159" s="209">
        <v>12</v>
      </c>
    </row>
    <row r="160" spans="2:6" ht="12.75">
      <c r="B160" s="209" t="s">
        <v>743</v>
      </c>
      <c r="C160" s="209">
        <v>10</v>
      </c>
      <c r="E160" s="209" t="s">
        <v>744</v>
      </c>
      <c r="F160" s="209">
        <v>10</v>
      </c>
    </row>
    <row r="161" spans="2:6" ht="12.75">
      <c r="B161" s="209" t="s">
        <v>745</v>
      </c>
      <c r="C161" s="209">
        <v>2</v>
      </c>
      <c r="E161" s="209" t="s">
        <v>746</v>
      </c>
      <c r="F161" s="209">
        <v>1</v>
      </c>
    </row>
    <row r="162" spans="2:6" ht="12.75">
      <c r="B162" s="209" t="s">
        <v>747</v>
      </c>
      <c r="C162" s="209">
        <v>1</v>
      </c>
      <c r="E162" s="209" t="s">
        <v>748</v>
      </c>
      <c r="F162" s="209">
        <v>1</v>
      </c>
    </row>
    <row r="163" spans="2:6" ht="12.75">
      <c r="B163" s="209" t="s">
        <v>749</v>
      </c>
      <c r="C163" s="209">
        <v>1</v>
      </c>
      <c r="F163" s="211">
        <f>SUM(F157:F162)</f>
        <v>96</v>
      </c>
    </row>
    <row r="164" ht="12.75">
      <c r="C164" s="211">
        <f>SUM(C153:C163)</f>
        <v>241</v>
      </c>
    </row>
    <row r="165" spans="5:6" ht="12.75">
      <c r="E165" s="209" t="s">
        <v>132</v>
      </c>
      <c r="F165" s="209" t="s">
        <v>133</v>
      </c>
    </row>
    <row r="166" spans="2:6" ht="12.75">
      <c r="B166" s="209" t="s">
        <v>132</v>
      </c>
      <c r="C166" s="209" t="s">
        <v>133</v>
      </c>
      <c r="E166" s="209" t="s">
        <v>750</v>
      </c>
      <c r="F166" s="209">
        <v>11</v>
      </c>
    </row>
    <row r="167" spans="2:6" ht="12.75">
      <c r="B167" s="209" t="s">
        <v>751</v>
      </c>
      <c r="C167" s="209">
        <v>17</v>
      </c>
      <c r="E167" s="209" t="s">
        <v>752</v>
      </c>
      <c r="F167" s="209">
        <v>3</v>
      </c>
    </row>
    <row r="168" spans="2:6" ht="12.75">
      <c r="B168" s="209" t="s">
        <v>753</v>
      </c>
      <c r="C168" s="209">
        <v>9</v>
      </c>
      <c r="E168" s="209" t="s">
        <v>754</v>
      </c>
      <c r="F168" s="209">
        <v>3</v>
      </c>
    </row>
    <row r="169" spans="2:6" ht="12.75">
      <c r="B169" s="209" t="s">
        <v>755</v>
      </c>
      <c r="C169" s="209">
        <v>6</v>
      </c>
      <c r="E169" s="209" t="s">
        <v>756</v>
      </c>
      <c r="F169" s="209">
        <v>2</v>
      </c>
    </row>
    <row r="170" spans="2:6" ht="12.75">
      <c r="B170" s="209" t="s">
        <v>757</v>
      </c>
      <c r="C170" s="209">
        <v>3</v>
      </c>
      <c r="F170" s="211">
        <f>SUM(F166:F169)</f>
        <v>19</v>
      </c>
    </row>
    <row r="171" spans="2:3" ht="12.75">
      <c r="B171" s="209" t="s">
        <v>758</v>
      </c>
      <c r="C171" s="209">
        <v>3</v>
      </c>
    </row>
    <row r="172" spans="2:6" ht="12.75">
      <c r="B172" s="209" t="s">
        <v>759</v>
      </c>
      <c r="C172" s="209">
        <v>1</v>
      </c>
      <c r="E172" s="209" t="s">
        <v>132</v>
      </c>
      <c r="F172" s="209" t="s">
        <v>133</v>
      </c>
    </row>
    <row r="173" spans="2:6" ht="12.75">
      <c r="B173" s="209" t="s">
        <v>760</v>
      </c>
      <c r="C173" s="209">
        <v>1</v>
      </c>
      <c r="E173" s="209" t="s">
        <v>761</v>
      </c>
      <c r="F173" s="209">
        <v>41</v>
      </c>
    </row>
    <row r="174" spans="2:6" ht="12.75">
      <c r="B174" s="209" t="s">
        <v>762</v>
      </c>
      <c r="C174" s="209">
        <v>1</v>
      </c>
      <c r="E174" s="209" t="s">
        <v>763</v>
      </c>
      <c r="F174" s="209">
        <v>16</v>
      </c>
    </row>
    <row r="175" spans="3:6" ht="12.75">
      <c r="C175" s="211">
        <f>SUM(C167:C174)</f>
        <v>41</v>
      </c>
      <c r="E175" s="209" t="s">
        <v>764</v>
      </c>
      <c r="F175" s="209">
        <v>9</v>
      </c>
    </row>
    <row r="176" spans="5:6" ht="12.75">
      <c r="E176" s="209" t="s">
        <v>765</v>
      </c>
      <c r="F176" s="209">
        <v>5</v>
      </c>
    </row>
    <row r="177" spans="2:6" ht="12.75">
      <c r="B177" s="209" t="s">
        <v>132</v>
      </c>
      <c r="C177" s="209" t="s">
        <v>133</v>
      </c>
      <c r="E177" s="209" t="s">
        <v>766</v>
      </c>
      <c r="F177" s="209">
        <v>5</v>
      </c>
    </row>
    <row r="178" spans="2:6" ht="12.75">
      <c r="B178" s="209" t="s">
        <v>767</v>
      </c>
      <c r="C178" s="209">
        <v>16</v>
      </c>
      <c r="E178" s="210"/>
      <c r="F178" s="211">
        <f>SUM(F173:F177)</f>
        <v>76</v>
      </c>
    </row>
    <row r="179" spans="2:3" ht="12.75">
      <c r="B179" s="209" t="s">
        <v>768</v>
      </c>
      <c r="C179" s="209">
        <v>11</v>
      </c>
    </row>
    <row r="180" spans="2:6" ht="12.75">
      <c r="B180" s="209" t="s">
        <v>769</v>
      </c>
      <c r="C180" s="209">
        <v>1</v>
      </c>
      <c r="E180" s="209" t="s">
        <v>132</v>
      </c>
      <c r="F180" s="209" t="s">
        <v>133</v>
      </c>
    </row>
    <row r="181" spans="2:6" ht="12.75">
      <c r="B181" s="209" t="s">
        <v>770</v>
      </c>
      <c r="C181" s="209">
        <v>1</v>
      </c>
      <c r="E181" s="209" t="s">
        <v>771</v>
      </c>
      <c r="F181" s="209">
        <v>22</v>
      </c>
    </row>
    <row r="182" spans="3:6" ht="12.75">
      <c r="C182" s="211">
        <f>SUM(C178:C181)</f>
        <v>29</v>
      </c>
      <c r="E182" s="209" t="s">
        <v>772</v>
      </c>
      <c r="F182" s="209">
        <v>8</v>
      </c>
    </row>
    <row r="183" ht="12.75">
      <c r="F183" s="211">
        <f>SUM(F181:F182)</f>
        <v>30</v>
      </c>
    </row>
    <row r="184" spans="2:3" ht="12.75">
      <c r="B184" s="209" t="s">
        <v>132</v>
      </c>
      <c r="C184" s="209" t="s">
        <v>133</v>
      </c>
    </row>
    <row r="185" spans="2:6" ht="12.75">
      <c r="B185" s="209" t="s">
        <v>773</v>
      </c>
      <c r="C185" s="209">
        <v>27</v>
      </c>
      <c r="E185" s="209" t="s">
        <v>132</v>
      </c>
      <c r="F185" s="209" t="s">
        <v>133</v>
      </c>
    </row>
    <row r="186" spans="2:6" ht="12.75">
      <c r="B186" s="209" t="s">
        <v>774</v>
      </c>
      <c r="C186" s="209">
        <v>6</v>
      </c>
      <c r="E186" s="209" t="s">
        <v>775</v>
      </c>
      <c r="F186" s="209">
        <v>10</v>
      </c>
    </row>
    <row r="187" spans="2:6" ht="12.75">
      <c r="B187" s="209" t="s">
        <v>776</v>
      </c>
      <c r="C187" s="209">
        <v>5</v>
      </c>
      <c r="F187" s="211">
        <f>SUM(F186:F186)</f>
        <v>10</v>
      </c>
    </row>
    <row r="188" spans="2:3" ht="12.75">
      <c r="B188" s="209" t="s">
        <v>777</v>
      </c>
      <c r="C188" s="209">
        <v>5</v>
      </c>
    </row>
    <row r="189" spans="2:6" ht="12.75">
      <c r="B189" s="209" t="s">
        <v>778</v>
      </c>
      <c r="C189" s="209">
        <v>3</v>
      </c>
      <c r="E189" s="209" t="s">
        <v>132</v>
      </c>
      <c r="F189" s="209" t="s">
        <v>133</v>
      </c>
    </row>
    <row r="190" spans="2:6" ht="12.75">
      <c r="B190" s="209" t="s">
        <v>779</v>
      </c>
      <c r="C190" s="209">
        <v>1</v>
      </c>
      <c r="E190" s="209" t="s">
        <v>780</v>
      </c>
      <c r="F190" s="209">
        <v>6</v>
      </c>
    </row>
    <row r="191" spans="2:6" ht="12.75">
      <c r="B191" s="209" t="s">
        <v>781</v>
      </c>
      <c r="C191" s="209">
        <v>1</v>
      </c>
      <c r="E191" s="209" t="s">
        <v>782</v>
      </c>
      <c r="F191" s="209">
        <v>2</v>
      </c>
    </row>
    <row r="192" spans="3:6" ht="12.75">
      <c r="C192" s="211">
        <f>SUM(C185:C191)</f>
        <v>48</v>
      </c>
      <c r="F192" s="211">
        <f>SUM(F190:F191)</f>
        <v>8</v>
      </c>
    </row>
    <row r="194" spans="2:6" ht="12.75">
      <c r="B194" s="209" t="s">
        <v>132</v>
      </c>
      <c r="C194" s="209" t="s">
        <v>133</v>
      </c>
      <c r="E194" s="209" t="s">
        <v>132</v>
      </c>
      <c r="F194" s="209" t="s">
        <v>133</v>
      </c>
    </row>
    <row r="195" spans="2:6" ht="12.75">
      <c r="B195" s="209" t="s">
        <v>783</v>
      </c>
      <c r="C195" s="209">
        <v>3</v>
      </c>
      <c r="E195" s="209" t="s">
        <v>784</v>
      </c>
      <c r="F195" s="209">
        <v>10</v>
      </c>
    </row>
    <row r="196" spans="2:6" ht="12.75">
      <c r="B196" s="209" t="s">
        <v>785</v>
      </c>
      <c r="C196" s="209">
        <v>2</v>
      </c>
      <c r="E196" s="209" t="s">
        <v>786</v>
      </c>
      <c r="F196" s="209">
        <v>8</v>
      </c>
    </row>
    <row r="197" spans="2:6" ht="12.75">
      <c r="B197" s="209" t="s">
        <v>787</v>
      </c>
      <c r="C197" s="209">
        <v>1</v>
      </c>
      <c r="F197" s="211">
        <f>SUM(F195:F196)</f>
        <v>18</v>
      </c>
    </row>
    <row r="198" spans="2:3" ht="12.75">
      <c r="B198" s="210"/>
      <c r="C198" s="209">
        <f>SUM(C195:C197)</f>
        <v>6</v>
      </c>
    </row>
    <row r="199" spans="5:6" ht="12.75">
      <c r="E199" s="209" t="s">
        <v>132</v>
      </c>
      <c r="F199" s="209" t="s">
        <v>133</v>
      </c>
    </row>
    <row r="200" spans="2:6" ht="12.75">
      <c r="B200" s="209" t="s">
        <v>132</v>
      </c>
      <c r="C200" s="209" t="s">
        <v>133</v>
      </c>
      <c r="E200" s="209" t="s">
        <v>788</v>
      </c>
      <c r="F200" s="209">
        <v>2</v>
      </c>
    </row>
    <row r="201" spans="2:6" ht="12.75">
      <c r="B201" s="209" t="s">
        <v>789</v>
      </c>
      <c r="C201" s="209">
        <v>12</v>
      </c>
      <c r="E201" s="209" t="s">
        <v>790</v>
      </c>
      <c r="F201" s="209">
        <v>1</v>
      </c>
    </row>
    <row r="202" spans="2:6" ht="12.75">
      <c r="B202" s="209" t="s">
        <v>791</v>
      </c>
      <c r="C202" s="209">
        <v>8</v>
      </c>
      <c r="E202" s="209" t="s">
        <v>792</v>
      </c>
      <c r="F202" s="209">
        <v>1</v>
      </c>
    </row>
    <row r="203" spans="2:6" ht="12.75">
      <c r="B203" s="209" t="s">
        <v>793</v>
      </c>
      <c r="C203" s="209">
        <v>3</v>
      </c>
      <c r="E203" s="209" t="s">
        <v>794</v>
      </c>
      <c r="F203" s="209">
        <v>1</v>
      </c>
    </row>
    <row r="204" spans="2:6" ht="12.75">
      <c r="B204" s="209" t="s">
        <v>795</v>
      </c>
      <c r="C204" s="209">
        <v>3</v>
      </c>
      <c r="E204" s="210"/>
      <c r="F204" s="211">
        <f>SUM(F200:F203)</f>
        <v>5</v>
      </c>
    </row>
    <row r="205" spans="2:3" ht="12.75">
      <c r="B205" s="209" t="s">
        <v>796</v>
      </c>
      <c r="C205" s="209">
        <v>2</v>
      </c>
    </row>
    <row r="206" ht="12.75">
      <c r="C206" s="211">
        <f>SUM(C201:C205)</f>
        <v>28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26"/>
  <sheetViews>
    <sheetView workbookViewId="0" topLeftCell="B1">
      <selection activeCell="P18" sqref="P18"/>
    </sheetView>
  </sheetViews>
  <sheetFormatPr defaultColWidth="9.140625" defaultRowHeight="13.5" customHeight="1"/>
  <cols>
    <col min="1" max="1" width="5.28125" style="48" customWidth="1"/>
    <col min="2" max="2" width="5.140625" style="48" customWidth="1"/>
    <col min="3" max="3" width="12.421875" style="48" customWidth="1"/>
    <col min="4" max="15" width="4.8515625" style="48" customWidth="1"/>
    <col min="16" max="16" width="14.140625" style="48" customWidth="1"/>
    <col min="17" max="17" width="4.57421875" style="48" customWidth="1"/>
    <col min="18" max="18" width="12.8515625" style="48" customWidth="1"/>
    <col min="19" max="19" width="4.57421875" style="48" customWidth="1"/>
    <col min="20" max="16384" width="9.140625" style="48" customWidth="1"/>
  </cols>
  <sheetData>
    <row r="3" ht="13.5" customHeight="1">
      <c r="C3" s="48" t="s">
        <v>67</v>
      </c>
    </row>
    <row r="4" ht="13.5" customHeight="1">
      <c r="C4" s="48" t="s">
        <v>68</v>
      </c>
    </row>
    <row r="5" ht="13.5" customHeight="1">
      <c r="C5" s="48" t="s">
        <v>69</v>
      </c>
    </row>
    <row r="8" spans="2:15" ht="13.5" customHeight="1">
      <c r="B8" s="49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ht="13.5" customHeight="1">
      <c r="B9" s="52" t="s">
        <v>70</v>
      </c>
      <c r="C9" s="53" t="s">
        <v>71</v>
      </c>
      <c r="D9" s="52" t="s">
        <v>72</v>
      </c>
      <c r="E9" s="52" t="s">
        <v>73</v>
      </c>
      <c r="F9" s="52" t="s">
        <v>74</v>
      </c>
      <c r="G9" s="52" t="s">
        <v>75</v>
      </c>
      <c r="H9" s="52" t="s">
        <v>76</v>
      </c>
      <c r="I9" s="52" t="s">
        <v>77</v>
      </c>
      <c r="J9" s="52" t="s">
        <v>78</v>
      </c>
      <c r="K9" s="52" t="s">
        <v>79</v>
      </c>
      <c r="L9" s="52" t="s">
        <v>80</v>
      </c>
      <c r="M9" s="52" t="s">
        <v>81</v>
      </c>
      <c r="N9" s="52" t="s">
        <v>82</v>
      </c>
      <c r="O9" s="52" t="s">
        <v>83</v>
      </c>
    </row>
    <row r="10" spans="2:15" ht="13.5" customHeight="1">
      <c r="B10" s="52">
        <v>1</v>
      </c>
      <c r="C10" s="54" t="s">
        <v>14</v>
      </c>
      <c r="D10" s="55"/>
      <c r="E10" s="55">
        <v>1</v>
      </c>
      <c r="F10" s="55">
        <v>9</v>
      </c>
      <c r="G10" s="55">
        <v>17</v>
      </c>
      <c r="H10" s="55">
        <v>29</v>
      </c>
      <c r="I10" s="55">
        <v>30</v>
      </c>
      <c r="J10" s="55">
        <v>32</v>
      </c>
      <c r="K10" s="55">
        <v>36</v>
      </c>
      <c r="L10" s="55">
        <v>46</v>
      </c>
      <c r="M10" s="55">
        <v>58</v>
      </c>
      <c r="N10" s="55">
        <v>59</v>
      </c>
      <c r="O10" s="55">
        <v>64</v>
      </c>
    </row>
    <row r="11" spans="2:15" ht="13.5" customHeight="1">
      <c r="B11" s="56">
        <v>2</v>
      </c>
      <c r="C11" s="57" t="s">
        <v>84</v>
      </c>
      <c r="D11" s="55"/>
      <c r="E11" s="55"/>
      <c r="F11" s="55"/>
      <c r="G11" s="55"/>
      <c r="H11" s="55"/>
      <c r="I11" s="55"/>
      <c r="J11" s="55"/>
      <c r="K11" s="55">
        <v>17</v>
      </c>
      <c r="L11" s="55">
        <v>32</v>
      </c>
      <c r="M11" s="55">
        <v>32</v>
      </c>
      <c r="N11" s="55">
        <v>42</v>
      </c>
      <c r="O11" s="55">
        <v>42</v>
      </c>
    </row>
    <row r="12" spans="2:15" ht="13.5" customHeight="1">
      <c r="B12" s="52">
        <v>3</v>
      </c>
      <c r="C12" s="57" t="s">
        <v>85</v>
      </c>
      <c r="D12" s="55"/>
      <c r="E12" s="55"/>
      <c r="F12" s="55"/>
      <c r="G12" s="55"/>
      <c r="H12" s="55"/>
      <c r="I12" s="55"/>
      <c r="J12" s="55"/>
      <c r="K12" s="55"/>
      <c r="L12" s="55"/>
      <c r="M12" s="55">
        <v>15</v>
      </c>
      <c r="N12" s="55">
        <v>26</v>
      </c>
      <c r="O12" s="55">
        <v>26</v>
      </c>
    </row>
    <row r="13" spans="2:15" ht="13.5" customHeight="1">
      <c r="B13" s="56">
        <v>4</v>
      </c>
      <c r="C13" s="57" t="s">
        <v>18</v>
      </c>
      <c r="D13" s="55">
        <v>2</v>
      </c>
      <c r="E13" s="55">
        <v>2</v>
      </c>
      <c r="F13" s="55">
        <v>3</v>
      </c>
      <c r="G13" s="55">
        <v>3</v>
      </c>
      <c r="H13" s="55">
        <v>3</v>
      </c>
      <c r="I13" s="55">
        <v>4</v>
      </c>
      <c r="J13" s="55">
        <v>7</v>
      </c>
      <c r="K13" s="55">
        <v>10</v>
      </c>
      <c r="L13" s="55">
        <v>11</v>
      </c>
      <c r="M13" s="55">
        <v>12</v>
      </c>
      <c r="N13" s="55">
        <v>17</v>
      </c>
      <c r="O13" s="55">
        <v>18</v>
      </c>
    </row>
    <row r="14" spans="2:15" ht="13.5" customHeight="1">
      <c r="B14" s="52">
        <v>5</v>
      </c>
      <c r="C14" s="55" t="s">
        <v>12</v>
      </c>
      <c r="D14" s="55">
        <v>2</v>
      </c>
      <c r="E14" s="55">
        <v>3</v>
      </c>
      <c r="F14" s="55">
        <v>3</v>
      </c>
      <c r="G14" s="55">
        <v>5</v>
      </c>
      <c r="H14" s="55">
        <v>6</v>
      </c>
      <c r="I14" s="55">
        <v>8</v>
      </c>
      <c r="J14" s="55">
        <v>9</v>
      </c>
      <c r="K14" s="55">
        <v>16</v>
      </c>
      <c r="L14" s="55">
        <v>16</v>
      </c>
      <c r="M14" s="55">
        <v>16</v>
      </c>
      <c r="N14" s="55">
        <v>18</v>
      </c>
      <c r="O14" s="55">
        <v>18</v>
      </c>
    </row>
    <row r="15" spans="2:15" ht="13.5" customHeight="1">
      <c r="B15" s="56">
        <v>6</v>
      </c>
      <c r="C15" s="55" t="s">
        <v>9</v>
      </c>
      <c r="D15" s="55"/>
      <c r="E15" s="55"/>
      <c r="F15" s="55"/>
      <c r="G15" s="55"/>
      <c r="H15" s="55">
        <v>1</v>
      </c>
      <c r="I15" s="55">
        <v>1</v>
      </c>
      <c r="J15" s="55">
        <v>3</v>
      </c>
      <c r="K15" s="55">
        <v>5</v>
      </c>
      <c r="L15" s="55">
        <v>6</v>
      </c>
      <c r="M15" s="55">
        <v>10</v>
      </c>
      <c r="N15" s="55">
        <v>10</v>
      </c>
      <c r="O15" s="55">
        <v>11</v>
      </c>
    </row>
    <row r="16" spans="2:15" ht="13.5" customHeight="1">
      <c r="B16" s="56">
        <v>7</v>
      </c>
      <c r="C16" s="55" t="s">
        <v>86</v>
      </c>
      <c r="D16" s="55"/>
      <c r="E16" s="55">
        <v>2</v>
      </c>
      <c r="F16" s="55">
        <v>2</v>
      </c>
      <c r="G16" s="55">
        <v>5</v>
      </c>
      <c r="H16" s="55">
        <v>5</v>
      </c>
      <c r="I16" s="55">
        <v>5</v>
      </c>
      <c r="J16" s="55">
        <v>5</v>
      </c>
      <c r="K16" s="55">
        <v>5</v>
      </c>
      <c r="L16" s="55">
        <v>5</v>
      </c>
      <c r="M16" s="55">
        <v>5</v>
      </c>
      <c r="N16" s="55">
        <v>5</v>
      </c>
      <c r="O16" s="55">
        <v>5</v>
      </c>
    </row>
    <row r="17" spans="2:15" ht="13.5" customHeight="1">
      <c r="B17" s="56">
        <v>8</v>
      </c>
      <c r="C17" s="55" t="s">
        <v>15</v>
      </c>
      <c r="D17" s="55"/>
      <c r="E17" s="55"/>
      <c r="F17" s="55">
        <v>1</v>
      </c>
      <c r="G17" s="55">
        <v>1</v>
      </c>
      <c r="H17" s="55">
        <v>1</v>
      </c>
      <c r="I17" s="55">
        <v>1</v>
      </c>
      <c r="J17" s="55">
        <v>1</v>
      </c>
      <c r="K17" s="55">
        <v>2</v>
      </c>
      <c r="L17" s="55">
        <v>2</v>
      </c>
      <c r="M17" s="55">
        <v>3</v>
      </c>
      <c r="N17" s="55">
        <v>3</v>
      </c>
      <c r="O17" s="55">
        <v>3</v>
      </c>
    </row>
    <row r="18" spans="2:15" ht="13.5" customHeight="1">
      <c r="B18" s="56">
        <v>9</v>
      </c>
      <c r="C18" s="55" t="s">
        <v>87</v>
      </c>
      <c r="D18" s="55"/>
      <c r="E18" s="55">
        <v>1</v>
      </c>
      <c r="F18" s="55">
        <v>1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>
        <v>2</v>
      </c>
    </row>
    <row r="19" spans="2:15" ht="13.5" customHeight="1">
      <c r="B19" s="56">
        <v>10</v>
      </c>
      <c r="C19" s="55" t="s">
        <v>47</v>
      </c>
      <c r="D19" s="55"/>
      <c r="E19" s="55"/>
      <c r="F19" s="55"/>
      <c r="G19" s="55"/>
      <c r="H19" s="55"/>
      <c r="I19" s="55"/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</row>
    <row r="20" spans="2:15" ht="13.5" customHeight="1">
      <c r="B20" s="56">
        <v>11</v>
      </c>
      <c r="C20" s="55" t="s">
        <v>88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1</v>
      </c>
    </row>
    <row r="21" spans="2:15" ht="13.5" customHeight="1">
      <c r="B21" s="56">
        <v>12</v>
      </c>
      <c r="C21" s="55" t="s">
        <v>89</v>
      </c>
      <c r="D21" s="55"/>
      <c r="E21" s="55"/>
      <c r="F21" s="55"/>
      <c r="G21" s="55"/>
      <c r="H21" s="55"/>
      <c r="I21" s="55"/>
      <c r="J21" s="55">
        <v>1</v>
      </c>
      <c r="K21" s="55">
        <v>1</v>
      </c>
      <c r="L21" s="55">
        <v>1</v>
      </c>
      <c r="M21" s="55">
        <v>1</v>
      </c>
      <c r="N21" s="55">
        <v>1</v>
      </c>
      <c r="O21" s="55">
        <v>1</v>
      </c>
    </row>
    <row r="22" spans="2:15" ht="13.5" customHeight="1">
      <c r="B22" s="56">
        <v>13</v>
      </c>
      <c r="C22" s="55" t="s">
        <v>90</v>
      </c>
      <c r="D22" s="55"/>
      <c r="E22" s="55"/>
      <c r="F22" s="55"/>
      <c r="G22" s="55"/>
      <c r="H22" s="55"/>
      <c r="I22" s="55"/>
      <c r="J22" s="55"/>
      <c r="K22" s="55">
        <v>1</v>
      </c>
      <c r="L22" s="55">
        <v>1</v>
      </c>
      <c r="M22" s="55">
        <v>1</v>
      </c>
      <c r="N22" s="55">
        <v>1</v>
      </c>
      <c r="O22" s="55">
        <v>1</v>
      </c>
    </row>
    <row r="23" spans="2:15" ht="13.5" customHeight="1">
      <c r="B23" s="56">
        <v>14</v>
      </c>
      <c r="C23" s="55" t="s">
        <v>13</v>
      </c>
      <c r="D23" s="55"/>
      <c r="E23" s="55"/>
      <c r="F23" s="55"/>
      <c r="G23" s="55"/>
      <c r="H23" s="55"/>
      <c r="I23" s="55"/>
      <c r="J23" s="55"/>
      <c r="K23" s="55"/>
      <c r="L23" s="55">
        <v>1</v>
      </c>
      <c r="M23" s="55">
        <v>1</v>
      </c>
      <c r="N23" s="55">
        <v>1</v>
      </c>
      <c r="O23" s="55">
        <v>1</v>
      </c>
    </row>
    <row r="24" spans="2:15" ht="13.5" customHeight="1">
      <c r="B24" s="56">
        <v>15</v>
      </c>
      <c r="C24" s="55" t="s">
        <v>91</v>
      </c>
      <c r="D24" s="55"/>
      <c r="E24" s="55"/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1</v>
      </c>
    </row>
    <row r="25" spans="2:15" ht="13.5" customHeight="1">
      <c r="B25" s="56">
        <v>16</v>
      </c>
      <c r="C25" s="55" t="s">
        <v>41</v>
      </c>
      <c r="D25" s="55"/>
      <c r="E25" s="55">
        <v>1</v>
      </c>
      <c r="F25" s="55">
        <v>1</v>
      </c>
      <c r="G25" s="55">
        <v>1</v>
      </c>
      <c r="H25" s="55">
        <v>1</v>
      </c>
      <c r="I25" s="55">
        <v>1</v>
      </c>
      <c r="J25" s="55">
        <v>1</v>
      </c>
      <c r="K25" s="55">
        <v>1</v>
      </c>
      <c r="L25" s="55">
        <v>1</v>
      </c>
      <c r="M25" s="55">
        <v>1</v>
      </c>
      <c r="N25" s="55">
        <v>1</v>
      </c>
      <c r="O25" s="55">
        <v>1</v>
      </c>
    </row>
    <row r="26" spans="4:15" ht="13.5" customHeight="1">
      <c r="D26" s="55">
        <f aca="true" t="shared" si="0" ref="D26:O26">SUM(D10:D25)</f>
        <v>4</v>
      </c>
      <c r="E26" s="55">
        <f t="shared" si="0"/>
        <v>10</v>
      </c>
      <c r="F26" s="55">
        <f t="shared" si="0"/>
        <v>21</v>
      </c>
      <c r="G26" s="55">
        <f t="shared" si="0"/>
        <v>35</v>
      </c>
      <c r="H26" s="55">
        <f t="shared" si="0"/>
        <v>49</v>
      </c>
      <c r="I26" s="55">
        <f t="shared" si="0"/>
        <v>53</v>
      </c>
      <c r="J26" s="55">
        <f t="shared" si="0"/>
        <v>63</v>
      </c>
      <c r="K26" s="55">
        <f t="shared" si="0"/>
        <v>98</v>
      </c>
      <c r="L26" s="55">
        <f t="shared" si="0"/>
        <v>126</v>
      </c>
      <c r="M26" s="55">
        <f t="shared" si="0"/>
        <v>159</v>
      </c>
      <c r="N26" s="55">
        <f t="shared" si="0"/>
        <v>188</v>
      </c>
      <c r="O26" s="55">
        <f t="shared" si="0"/>
        <v>196</v>
      </c>
    </row>
  </sheetData>
  <printOptions/>
  <pageMargins left="0.3937007874015748" right="0.1968503937007874" top="0.1968503937007874" bottom="0.1968503937007874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110"/>
  <sheetViews>
    <sheetView workbookViewId="0" topLeftCell="A1">
      <selection activeCell="P6" sqref="P6"/>
    </sheetView>
  </sheetViews>
  <sheetFormatPr defaultColWidth="9.140625" defaultRowHeight="13.5" customHeight="1"/>
  <cols>
    <col min="1" max="1" width="4.7109375" style="58" customWidth="1"/>
    <col min="2" max="2" width="5.421875" style="58" customWidth="1"/>
    <col min="3" max="3" width="12.00390625" style="58" customWidth="1"/>
    <col min="4" max="15" width="5.7109375" style="58" customWidth="1"/>
    <col min="16" max="16" width="4.57421875" style="58" customWidth="1"/>
    <col min="17" max="16384" width="9.140625" style="58" customWidth="1"/>
  </cols>
  <sheetData>
    <row r="1" ht="13.5" customHeight="1">
      <c r="C1" s="58" t="s">
        <v>67</v>
      </c>
    </row>
    <row r="2" ht="13.5" customHeight="1">
      <c r="C2" s="58" t="s">
        <v>92</v>
      </c>
    </row>
    <row r="3" ht="13.5" customHeight="1">
      <c r="C3" s="58" t="s">
        <v>69</v>
      </c>
    </row>
    <row r="5" spans="2:18" ht="13.5" customHeight="1">
      <c r="B5" s="59" t="s">
        <v>70</v>
      </c>
      <c r="C5" s="60" t="s">
        <v>93</v>
      </c>
      <c r="D5" s="59" t="s">
        <v>72</v>
      </c>
      <c r="E5" s="59" t="s">
        <v>94</v>
      </c>
      <c r="F5" s="59" t="s">
        <v>74</v>
      </c>
      <c r="G5" s="59" t="s">
        <v>75</v>
      </c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81</v>
      </c>
      <c r="N5" s="59" t="s">
        <v>82</v>
      </c>
      <c r="O5" s="59" t="s">
        <v>83</v>
      </c>
      <c r="P5" s="61"/>
      <c r="Q5" s="61"/>
      <c r="R5" s="61"/>
    </row>
    <row r="6" spans="2:15" ht="13.5" customHeight="1">
      <c r="B6" s="59">
        <v>1</v>
      </c>
      <c r="C6" s="62" t="s">
        <v>12</v>
      </c>
      <c r="D6" s="63">
        <v>13</v>
      </c>
      <c r="E6" s="63">
        <v>26</v>
      </c>
      <c r="F6" s="63">
        <v>72</v>
      </c>
      <c r="G6" s="63">
        <v>100</v>
      </c>
      <c r="H6" s="63">
        <v>116</v>
      </c>
      <c r="I6" s="63">
        <v>136</v>
      </c>
      <c r="J6" s="63">
        <v>154</v>
      </c>
      <c r="K6" s="63">
        <v>178</v>
      </c>
      <c r="L6" s="63">
        <v>207</v>
      </c>
      <c r="M6" s="63">
        <v>243</v>
      </c>
      <c r="N6" s="63">
        <v>267</v>
      </c>
      <c r="O6" s="63">
        <v>298</v>
      </c>
    </row>
    <row r="7" spans="2:15" ht="13.5" customHeight="1">
      <c r="B7" s="64">
        <v>2</v>
      </c>
      <c r="C7" s="65" t="s">
        <v>20</v>
      </c>
      <c r="D7" s="63">
        <v>20</v>
      </c>
      <c r="E7" s="63">
        <v>48</v>
      </c>
      <c r="F7" s="63">
        <v>59</v>
      </c>
      <c r="G7" s="63">
        <v>67</v>
      </c>
      <c r="H7" s="63">
        <v>78</v>
      </c>
      <c r="I7" s="63">
        <v>101</v>
      </c>
      <c r="J7" s="63">
        <v>120</v>
      </c>
      <c r="K7" s="63">
        <v>128</v>
      </c>
      <c r="L7" s="63">
        <v>156</v>
      </c>
      <c r="M7" s="63">
        <v>214</v>
      </c>
      <c r="N7" s="63">
        <v>240</v>
      </c>
      <c r="O7" s="63">
        <v>265</v>
      </c>
    </row>
    <row r="8" spans="2:15" ht="13.5" customHeight="1">
      <c r="B8" s="59">
        <v>3</v>
      </c>
      <c r="C8" s="65" t="s">
        <v>91</v>
      </c>
      <c r="D8" s="66">
        <v>6</v>
      </c>
      <c r="E8" s="63">
        <v>13</v>
      </c>
      <c r="F8" s="63">
        <v>20</v>
      </c>
      <c r="G8" s="63">
        <v>29</v>
      </c>
      <c r="H8" s="63">
        <v>41</v>
      </c>
      <c r="I8" s="63">
        <v>46</v>
      </c>
      <c r="J8" s="63">
        <v>59</v>
      </c>
      <c r="K8" s="63">
        <v>64</v>
      </c>
      <c r="L8" s="63">
        <v>94</v>
      </c>
      <c r="M8" s="63">
        <v>122</v>
      </c>
      <c r="N8" s="63">
        <v>153</v>
      </c>
      <c r="O8" s="63">
        <v>172</v>
      </c>
    </row>
    <row r="9" spans="2:15" ht="13.5" customHeight="1">
      <c r="B9" s="59">
        <v>4</v>
      </c>
      <c r="C9" s="65" t="s">
        <v>14</v>
      </c>
      <c r="D9" s="63">
        <v>8</v>
      </c>
      <c r="E9" s="63">
        <v>16</v>
      </c>
      <c r="F9" s="63">
        <v>27</v>
      </c>
      <c r="G9" s="63">
        <v>37</v>
      </c>
      <c r="H9" s="63">
        <v>48</v>
      </c>
      <c r="I9" s="63">
        <v>50</v>
      </c>
      <c r="J9" s="63">
        <v>76</v>
      </c>
      <c r="K9" s="63">
        <v>112</v>
      </c>
      <c r="L9" s="63">
        <v>122</v>
      </c>
      <c r="M9" s="63">
        <v>136</v>
      </c>
      <c r="N9" s="63">
        <v>140</v>
      </c>
      <c r="O9" s="63">
        <v>147</v>
      </c>
    </row>
    <row r="10" spans="2:15" ht="13.5" customHeight="1">
      <c r="B10" s="64">
        <v>5</v>
      </c>
      <c r="C10" s="65" t="s">
        <v>9</v>
      </c>
      <c r="D10" s="63">
        <v>13</v>
      </c>
      <c r="E10" s="63">
        <v>25</v>
      </c>
      <c r="F10" s="63">
        <v>40</v>
      </c>
      <c r="G10" s="63">
        <v>54</v>
      </c>
      <c r="H10" s="63">
        <v>76</v>
      </c>
      <c r="I10" s="63">
        <v>86</v>
      </c>
      <c r="J10" s="63">
        <v>92</v>
      </c>
      <c r="K10" s="63">
        <v>100</v>
      </c>
      <c r="L10" s="63">
        <v>111</v>
      </c>
      <c r="M10" s="63">
        <v>126</v>
      </c>
      <c r="N10" s="63">
        <v>133</v>
      </c>
      <c r="O10" s="63">
        <v>146</v>
      </c>
    </row>
    <row r="11" spans="2:15" ht="13.5" customHeight="1">
      <c r="B11" s="59">
        <v>6</v>
      </c>
      <c r="C11" s="65" t="s">
        <v>15</v>
      </c>
      <c r="D11" s="63"/>
      <c r="E11" s="63">
        <v>2</v>
      </c>
      <c r="F11" s="63">
        <v>44</v>
      </c>
      <c r="G11" s="63">
        <v>53</v>
      </c>
      <c r="H11" s="63">
        <v>60</v>
      </c>
      <c r="I11" s="63">
        <v>68</v>
      </c>
      <c r="J11" s="63">
        <v>75</v>
      </c>
      <c r="K11" s="63">
        <v>84</v>
      </c>
      <c r="L11" s="63">
        <v>92</v>
      </c>
      <c r="M11" s="63">
        <v>104</v>
      </c>
      <c r="N11" s="63">
        <v>119</v>
      </c>
      <c r="O11" s="63">
        <v>128</v>
      </c>
    </row>
    <row r="12" spans="2:15" ht="13.5" customHeight="1">
      <c r="B12" s="59">
        <v>7</v>
      </c>
      <c r="C12" s="65" t="s">
        <v>88</v>
      </c>
      <c r="D12" s="63">
        <v>1</v>
      </c>
      <c r="E12" s="63">
        <v>3</v>
      </c>
      <c r="F12" s="63">
        <v>8</v>
      </c>
      <c r="G12" s="63">
        <v>16</v>
      </c>
      <c r="H12" s="63">
        <v>20</v>
      </c>
      <c r="I12" s="63">
        <v>26</v>
      </c>
      <c r="J12" s="63">
        <v>33</v>
      </c>
      <c r="K12" s="63">
        <v>42</v>
      </c>
      <c r="L12" s="63">
        <v>44</v>
      </c>
      <c r="M12" s="63">
        <v>51</v>
      </c>
      <c r="N12" s="63">
        <v>72</v>
      </c>
      <c r="O12" s="63">
        <v>113</v>
      </c>
    </row>
    <row r="13" spans="2:15" ht="13.5" customHeight="1">
      <c r="B13" s="64">
        <v>8</v>
      </c>
      <c r="C13" s="65" t="s">
        <v>95</v>
      </c>
      <c r="D13" s="63">
        <v>6</v>
      </c>
      <c r="E13" s="63">
        <v>6</v>
      </c>
      <c r="F13" s="63">
        <v>7</v>
      </c>
      <c r="G13" s="63">
        <v>13</v>
      </c>
      <c r="H13" s="63">
        <v>20</v>
      </c>
      <c r="I13" s="63">
        <v>29</v>
      </c>
      <c r="J13" s="63">
        <v>38</v>
      </c>
      <c r="K13" s="63">
        <v>41</v>
      </c>
      <c r="L13" s="63">
        <v>48</v>
      </c>
      <c r="M13" s="63">
        <v>60</v>
      </c>
      <c r="N13" s="63">
        <v>64</v>
      </c>
      <c r="O13" s="63">
        <v>67</v>
      </c>
    </row>
    <row r="14" spans="2:15" ht="13.5" customHeight="1">
      <c r="B14" s="59">
        <v>9</v>
      </c>
      <c r="C14" s="65" t="s">
        <v>13</v>
      </c>
      <c r="D14" s="63">
        <v>1</v>
      </c>
      <c r="E14" s="63">
        <v>7</v>
      </c>
      <c r="F14" s="63">
        <v>8</v>
      </c>
      <c r="G14" s="63">
        <v>13</v>
      </c>
      <c r="H14" s="63">
        <v>22</v>
      </c>
      <c r="I14" s="63">
        <v>25</v>
      </c>
      <c r="J14" s="63">
        <v>29</v>
      </c>
      <c r="K14" s="63">
        <v>37</v>
      </c>
      <c r="L14" s="63">
        <v>42</v>
      </c>
      <c r="M14" s="63">
        <v>48</v>
      </c>
      <c r="N14" s="63">
        <v>55</v>
      </c>
      <c r="O14" s="63">
        <v>58</v>
      </c>
    </row>
    <row r="15" spans="2:15" ht="13.5" customHeight="1">
      <c r="B15" s="59">
        <v>10</v>
      </c>
      <c r="C15" s="67" t="s">
        <v>47</v>
      </c>
      <c r="D15" s="63">
        <v>4</v>
      </c>
      <c r="E15" s="63">
        <v>4</v>
      </c>
      <c r="F15" s="63">
        <v>6</v>
      </c>
      <c r="G15" s="63">
        <v>11</v>
      </c>
      <c r="H15" s="63">
        <v>15</v>
      </c>
      <c r="I15" s="63">
        <v>22</v>
      </c>
      <c r="J15" s="63">
        <v>29</v>
      </c>
      <c r="K15" s="63">
        <v>33</v>
      </c>
      <c r="L15" s="63">
        <v>37</v>
      </c>
      <c r="M15" s="63">
        <v>42</v>
      </c>
      <c r="N15" s="63">
        <v>46</v>
      </c>
      <c r="O15" s="63">
        <v>46</v>
      </c>
    </row>
    <row r="16" spans="2:15" ht="13.5" customHeight="1">
      <c r="B16" s="64">
        <v>11</v>
      </c>
      <c r="C16" s="67" t="s">
        <v>10</v>
      </c>
      <c r="D16" s="63">
        <v>3</v>
      </c>
      <c r="E16" s="63">
        <v>8</v>
      </c>
      <c r="F16" s="63">
        <v>14</v>
      </c>
      <c r="G16" s="63">
        <v>15</v>
      </c>
      <c r="H16" s="63">
        <v>26</v>
      </c>
      <c r="I16" s="63">
        <v>27</v>
      </c>
      <c r="J16" s="63">
        <v>30</v>
      </c>
      <c r="K16" s="63">
        <v>31</v>
      </c>
      <c r="L16" s="63">
        <v>36</v>
      </c>
      <c r="M16" s="63">
        <v>39</v>
      </c>
      <c r="N16" s="63">
        <v>41</v>
      </c>
      <c r="O16" s="63">
        <v>41</v>
      </c>
    </row>
    <row r="17" spans="2:15" ht="13.5" customHeight="1">
      <c r="B17" s="59">
        <v>12</v>
      </c>
      <c r="C17" s="67" t="s">
        <v>18</v>
      </c>
      <c r="D17" s="63"/>
      <c r="E17" s="63"/>
      <c r="F17" s="63">
        <v>5</v>
      </c>
      <c r="G17" s="63">
        <v>7</v>
      </c>
      <c r="H17" s="63">
        <v>11</v>
      </c>
      <c r="I17" s="63">
        <v>14</v>
      </c>
      <c r="J17" s="63">
        <v>18</v>
      </c>
      <c r="K17" s="63">
        <v>19</v>
      </c>
      <c r="L17" s="63">
        <v>25</v>
      </c>
      <c r="M17" s="63">
        <v>33</v>
      </c>
      <c r="N17" s="63">
        <v>35</v>
      </c>
      <c r="O17" s="63">
        <v>38</v>
      </c>
    </row>
    <row r="18" spans="2:15" ht="13.5" customHeight="1">
      <c r="B18" s="59">
        <v>13</v>
      </c>
      <c r="C18" s="67" t="s">
        <v>96</v>
      </c>
      <c r="D18" s="63"/>
      <c r="E18" s="63">
        <v>4</v>
      </c>
      <c r="F18" s="63">
        <v>4</v>
      </c>
      <c r="G18" s="63">
        <v>6</v>
      </c>
      <c r="H18" s="63">
        <v>10</v>
      </c>
      <c r="I18" s="63">
        <v>12</v>
      </c>
      <c r="J18" s="63">
        <v>13</v>
      </c>
      <c r="K18" s="63">
        <v>14</v>
      </c>
      <c r="L18" s="63">
        <v>21</v>
      </c>
      <c r="M18" s="63">
        <v>23</v>
      </c>
      <c r="N18" s="63">
        <v>27</v>
      </c>
      <c r="O18" s="63">
        <v>33</v>
      </c>
    </row>
    <row r="19" spans="2:15" ht="13.5" customHeight="1">
      <c r="B19" s="64">
        <v>14</v>
      </c>
      <c r="C19" s="67" t="s">
        <v>19</v>
      </c>
      <c r="D19" s="63"/>
      <c r="E19" s="63">
        <v>2</v>
      </c>
      <c r="F19" s="63">
        <v>5</v>
      </c>
      <c r="G19" s="63">
        <v>7</v>
      </c>
      <c r="H19" s="63">
        <v>11</v>
      </c>
      <c r="I19" s="63">
        <v>15</v>
      </c>
      <c r="J19" s="63">
        <v>18</v>
      </c>
      <c r="K19" s="63">
        <v>22</v>
      </c>
      <c r="L19" s="63">
        <v>23</v>
      </c>
      <c r="M19" s="63">
        <v>23</v>
      </c>
      <c r="N19" s="63">
        <v>26</v>
      </c>
      <c r="O19" s="63">
        <v>30</v>
      </c>
    </row>
    <row r="20" spans="2:15" ht="13.5" customHeight="1">
      <c r="B20" s="59">
        <v>15</v>
      </c>
      <c r="C20" s="67" t="s">
        <v>11</v>
      </c>
      <c r="D20" s="63"/>
      <c r="E20" s="63"/>
      <c r="F20" s="63">
        <v>6</v>
      </c>
      <c r="G20" s="63">
        <v>7</v>
      </c>
      <c r="H20" s="63">
        <v>8</v>
      </c>
      <c r="I20" s="63">
        <v>10</v>
      </c>
      <c r="J20" s="63">
        <v>18</v>
      </c>
      <c r="K20" s="63">
        <v>20</v>
      </c>
      <c r="L20" s="63">
        <v>22</v>
      </c>
      <c r="M20" s="63">
        <v>28</v>
      </c>
      <c r="N20" s="63">
        <v>28</v>
      </c>
      <c r="O20" s="63">
        <v>30</v>
      </c>
    </row>
    <row r="21" spans="2:15" ht="13.5" customHeight="1">
      <c r="B21" s="59">
        <v>16</v>
      </c>
      <c r="C21" s="67" t="s">
        <v>97</v>
      </c>
      <c r="D21" s="63">
        <v>1</v>
      </c>
      <c r="E21" s="63">
        <v>1</v>
      </c>
      <c r="F21" s="63">
        <v>3</v>
      </c>
      <c r="G21" s="63">
        <v>7</v>
      </c>
      <c r="H21" s="63">
        <v>8</v>
      </c>
      <c r="I21" s="63">
        <v>9</v>
      </c>
      <c r="J21" s="63">
        <v>12</v>
      </c>
      <c r="K21" s="63">
        <v>14</v>
      </c>
      <c r="L21" s="63">
        <v>16</v>
      </c>
      <c r="M21" s="63">
        <v>16</v>
      </c>
      <c r="N21" s="63">
        <v>16</v>
      </c>
      <c r="O21" s="63">
        <v>22</v>
      </c>
    </row>
    <row r="22" spans="2:15" ht="13.5" customHeight="1">
      <c r="B22" s="64">
        <v>17</v>
      </c>
      <c r="C22" s="67" t="s">
        <v>32</v>
      </c>
      <c r="D22" s="63">
        <v>8</v>
      </c>
      <c r="E22" s="63">
        <v>8</v>
      </c>
      <c r="F22" s="63">
        <v>8</v>
      </c>
      <c r="G22" s="63">
        <v>9</v>
      </c>
      <c r="H22" s="63">
        <v>11</v>
      </c>
      <c r="I22" s="63">
        <v>12</v>
      </c>
      <c r="J22" s="63">
        <v>12</v>
      </c>
      <c r="K22" s="63">
        <v>14</v>
      </c>
      <c r="L22" s="63">
        <v>17</v>
      </c>
      <c r="M22" s="63">
        <v>18</v>
      </c>
      <c r="N22" s="63">
        <v>18</v>
      </c>
      <c r="O22" s="63">
        <v>18</v>
      </c>
    </row>
    <row r="23" spans="2:15" ht="13.5" customHeight="1">
      <c r="B23" s="59">
        <v>18</v>
      </c>
      <c r="C23" s="67" t="s">
        <v>98</v>
      </c>
      <c r="D23" s="63">
        <v>4</v>
      </c>
      <c r="E23" s="63">
        <v>4</v>
      </c>
      <c r="F23" s="63">
        <v>6</v>
      </c>
      <c r="G23" s="63">
        <v>6</v>
      </c>
      <c r="H23" s="63">
        <v>6</v>
      </c>
      <c r="I23" s="63">
        <v>6</v>
      </c>
      <c r="J23" s="63">
        <v>14</v>
      </c>
      <c r="K23" s="63">
        <v>14</v>
      </c>
      <c r="L23" s="63">
        <v>14</v>
      </c>
      <c r="M23" s="63">
        <v>15</v>
      </c>
      <c r="N23" s="63">
        <v>15</v>
      </c>
      <c r="O23" s="63">
        <v>15</v>
      </c>
    </row>
    <row r="24" spans="2:15" ht="13.5" customHeight="1">
      <c r="B24" s="59">
        <v>19</v>
      </c>
      <c r="C24" s="67" t="s">
        <v>22</v>
      </c>
      <c r="D24" s="63"/>
      <c r="E24" s="63"/>
      <c r="F24" s="63"/>
      <c r="G24" s="63">
        <v>2</v>
      </c>
      <c r="H24" s="63">
        <v>3</v>
      </c>
      <c r="I24" s="63">
        <v>4</v>
      </c>
      <c r="J24" s="63">
        <v>4</v>
      </c>
      <c r="K24" s="63">
        <v>5</v>
      </c>
      <c r="L24" s="63">
        <v>5</v>
      </c>
      <c r="M24" s="63">
        <v>6</v>
      </c>
      <c r="N24" s="63">
        <v>7</v>
      </c>
      <c r="O24" s="63">
        <v>9</v>
      </c>
    </row>
    <row r="25" spans="2:15" ht="13.5" customHeight="1">
      <c r="B25" s="64">
        <v>20</v>
      </c>
      <c r="C25" s="67" t="s">
        <v>99</v>
      </c>
      <c r="D25" s="63"/>
      <c r="E25" s="63">
        <v>3</v>
      </c>
      <c r="F25" s="63">
        <v>3</v>
      </c>
      <c r="G25" s="63">
        <v>5</v>
      </c>
      <c r="H25" s="63">
        <v>5</v>
      </c>
      <c r="I25" s="63">
        <v>5</v>
      </c>
      <c r="J25" s="63">
        <v>5</v>
      </c>
      <c r="K25" s="63">
        <v>5</v>
      </c>
      <c r="L25" s="63">
        <v>5</v>
      </c>
      <c r="M25" s="63">
        <v>5</v>
      </c>
      <c r="N25" s="63">
        <v>5</v>
      </c>
      <c r="O25" s="63">
        <v>5</v>
      </c>
    </row>
    <row r="26" spans="2:15" ht="13.5" customHeight="1">
      <c r="B26" s="59">
        <v>21</v>
      </c>
      <c r="C26" s="67" t="s">
        <v>41</v>
      </c>
      <c r="D26" s="63">
        <v>1</v>
      </c>
      <c r="E26" s="63">
        <v>1</v>
      </c>
      <c r="F26" s="63">
        <v>1</v>
      </c>
      <c r="G26" s="63">
        <v>2</v>
      </c>
      <c r="H26" s="63">
        <v>3</v>
      </c>
      <c r="I26" s="63">
        <v>3</v>
      </c>
      <c r="J26" s="63">
        <v>3</v>
      </c>
      <c r="K26" s="63">
        <v>3</v>
      </c>
      <c r="L26" s="63">
        <v>3</v>
      </c>
      <c r="M26" s="63">
        <v>4</v>
      </c>
      <c r="N26" s="63">
        <v>4</v>
      </c>
      <c r="O26" s="63">
        <v>4</v>
      </c>
    </row>
    <row r="27" spans="2:15" ht="13.5" customHeight="1">
      <c r="B27" s="59">
        <v>22</v>
      </c>
      <c r="C27" s="67" t="s">
        <v>33</v>
      </c>
      <c r="D27" s="63">
        <v>2</v>
      </c>
      <c r="E27" s="63">
        <v>2</v>
      </c>
      <c r="F27" s="63">
        <v>2</v>
      </c>
      <c r="G27" s="63">
        <v>2</v>
      </c>
      <c r="H27" s="63">
        <v>2</v>
      </c>
      <c r="I27" s="63">
        <v>2</v>
      </c>
      <c r="J27" s="63">
        <v>2</v>
      </c>
      <c r="K27" s="63">
        <v>2</v>
      </c>
      <c r="L27" s="63">
        <v>2</v>
      </c>
      <c r="M27" s="63">
        <v>2</v>
      </c>
      <c r="N27" s="63">
        <v>2</v>
      </c>
      <c r="O27" s="63">
        <v>2</v>
      </c>
    </row>
    <row r="28" spans="2:15" ht="13.5" customHeight="1">
      <c r="B28" s="64">
        <v>23</v>
      </c>
      <c r="C28" s="67" t="s">
        <v>16</v>
      </c>
      <c r="D28" s="63"/>
      <c r="E28" s="63"/>
      <c r="F28" s="63"/>
      <c r="G28" s="63"/>
      <c r="H28" s="63"/>
      <c r="I28" s="63"/>
      <c r="J28" s="63"/>
      <c r="K28" s="63"/>
      <c r="L28" s="63">
        <v>1</v>
      </c>
      <c r="M28" s="63">
        <v>1</v>
      </c>
      <c r="N28" s="63">
        <v>1</v>
      </c>
      <c r="O28" s="63">
        <v>2</v>
      </c>
    </row>
    <row r="29" spans="2:15" ht="13.5" customHeight="1">
      <c r="B29" s="64">
        <v>24</v>
      </c>
      <c r="C29" s="67" t="s">
        <v>36</v>
      </c>
      <c r="D29" s="63"/>
      <c r="E29" s="63"/>
      <c r="F29" s="63"/>
      <c r="G29" s="63"/>
      <c r="H29" s="63"/>
      <c r="I29" s="63"/>
      <c r="J29" s="63"/>
      <c r="K29" s="63"/>
      <c r="L29" s="63">
        <v>1</v>
      </c>
      <c r="M29" s="63">
        <v>1</v>
      </c>
      <c r="N29" s="63">
        <v>1</v>
      </c>
      <c r="O29" s="63">
        <v>2</v>
      </c>
    </row>
    <row r="30" spans="2:15" ht="13.5" customHeight="1">
      <c r="B30" s="64">
        <v>25</v>
      </c>
      <c r="C30" s="67" t="s">
        <v>23</v>
      </c>
      <c r="D30" s="63">
        <v>1</v>
      </c>
      <c r="E30" s="63">
        <v>1</v>
      </c>
      <c r="F30" s="63">
        <v>2</v>
      </c>
      <c r="G30" s="63">
        <v>2</v>
      </c>
      <c r="H30" s="63">
        <v>2</v>
      </c>
      <c r="I30" s="63">
        <v>2</v>
      </c>
      <c r="J30" s="63">
        <v>2</v>
      </c>
      <c r="K30" s="63">
        <v>2</v>
      </c>
      <c r="L30" s="63">
        <v>2</v>
      </c>
      <c r="M30" s="63">
        <v>2</v>
      </c>
      <c r="N30" s="63">
        <v>2</v>
      </c>
      <c r="O30" s="63">
        <v>2</v>
      </c>
    </row>
    <row r="31" spans="2:15" ht="13.5" customHeight="1">
      <c r="B31" s="64">
        <v>26</v>
      </c>
      <c r="C31" s="67" t="s">
        <v>27</v>
      </c>
      <c r="D31" s="63">
        <v>1</v>
      </c>
      <c r="E31" s="63">
        <v>1</v>
      </c>
      <c r="F31" s="63">
        <v>1</v>
      </c>
      <c r="G31" s="63">
        <v>1</v>
      </c>
      <c r="H31" s="63">
        <v>1</v>
      </c>
      <c r="I31" s="63">
        <v>1</v>
      </c>
      <c r="J31" s="63">
        <v>1</v>
      </c>
      <c r="K31" s="63">
        <v>1</v>
      </c>
      <c r="L31" s="63">
        <v>1</v>
      </c>
      <c r="M31" s="63">
        <v>1</v>
      </c>
      <c r="N31" s="63">
        <v>1</v>
      </c>
      <c r="O31" s="63">
        <v>1</v>
      </c>
    </row>
    <row r="32" spans="2:15" ht="13.5" customHeight="1">
      <c r="B32" s="59">
        <v>27</v>
      </c>
      <c r="C32" s="67" t="s">
        <v>100</v>
      </c>
      <c r="D32" s="63"/>
      <c r="E32" s="63"/>
      <c r="F32" s="63"/>
      <c r="G32" s="63"/>
      <c r="H32" s="63"/>
      <c r="I32" s="63"/>
      <c r="J32" s="63"/>
      <c r="K32" s="63"/>
      <c r="L32" s="63"/>
      <c r="M32" s="63">
        <v>1</v>
      </c>
      <c r="N32" s="63">
        <v>1</v>
      </c>
      <c r="O32" s="63">
        <v>1</v>
      </c>
    </row>
    <row r="33" spans="2:15" ht="13.5" customHeight="1">
      <c r="B33" s="61"/>
      <c r="D33" s="63">
        <f aca="true" t="shared" si="0" ref="D33:O33">SUM(D6:D32)</f>
        <v>93</v>
      </c>
      <c r="E33" s="63">
        <f t="shared" si="0"/>
        <v>185</v>
      </c>
      <c r="F33" s="63">
        <f t="shared" si="0"/>
        <v>351</v>
      </c>
      <c r="G33" s="63">
        <f t="shared" si="0"/>
        <v>471</v>
      </c>
      <c r="H33" s="63">
        <f t="shared" si="0"/>
        <v>603</v>
      </c>
      <c r="I33" s="63">
        <f t="shared" si="0"/>
        <v>711</v>
      </c>
      <c r="J33" s="63">
        <f t="shared" si="0"/>
        <v>857</v>
      </c>
      <c r="K33" s="63">
        <f t="shared" si="0"/>
        <v>985</v>
      </c>
      <c r="L33" s="63">
        <f t="shared" si="0"/>
        <v>1147</v>
      </c>
      <c r="M33" s="63">
        <f t="shared" si="0"/>
        <v>1364</v>
      </c>
      <c r="N33" s="63">
        <f t="shared" si="0"/>
        <v>1519</v>
      </c>
      <c r="O33" s="63">
        <f t="shared" si="0"/>
        <v>1695</v>
      </c>
    </row>
    <row r="35" ht="13.5" customHeight="1">
      <c r="C35" s="68" t="s">
        <v>101</v>
      </c>
    </row>
    <row r="37" spans="2:15" ht="13.5" customHeight="1">
      <c r="B37" s="59" t="s">
        <v>70</v>
      </c>
      <c r="C37" s="60" t="s">
        <v>71</v>
      </c>
      <c r="D37" s="59" t="s">
        <v>78</v>
      </c>
      <c r="E37" s="59" t="s">
        <v>79</v>
      </c>
      <c r="F37" s="59" t="s">
        <v>80</v>
      </c>
      <c r="G37" s="59" t="s">
        <v>81</v>
      </c>
      <c r="H37" s="59" t="s">
        <v>82</v>
      </c>
      <c r="I37" s="59" t="s">
        <v>83</v>
      </c>
      <c r="J37" s="61"/>
      <c r="K37" s="61"/>
      <c r="L37" s="61"/>
      <c r="M37" s="61"/>
      <c r="N37" s="61"/>
      <c r="O37" s="61"/>
    </row>
    <row r="38" spans="2:9" ht="13.5" customHeight="1">
      <c r="B38" s="59">
        <v>1</v>
      </c>
      <c r="C38" s="62" t="s">
        <v>20</v>
      </c>
      <c r="D38" s="63">
        <v>104</v>
      </c>
      <c r="E38" s="63">
        <v>112</v>
      </c>
      <c r="F38" s="63">
        <v>136</v>
      </c>
      <c r="G38" s="63">
        <v>193</v>
      </c>
      <c r="H38" s="63">
        <v>219</v>
      </c>
      <c r="I38" s="63">
        <v>244</v>
      </c>
    </row>
    <row r="39" spans="2:9" ht="13.5" customHeight="1">
      <c r="B39" s="64">
        <v>2</v>
      </c>
      <c r="C39" s="65" t="s">
        <v>91</v>
      </c>
      <c r="D39" s="63">
        <v>59</v>
      </c>
      <c r="E39" s="63">
        <v>64</v>
      </c>
      <c r="F39" s="63">
        <v>94</v>
      </c>
      <c r="G39" s="63">
        <v>122</v>
      </c>
      <c r="H39" s="63">
        <v>153</v>
      </c>
      <c r="I39" s="63">
        <v>172</v>
      </c>
    </row>
    <row r="40" spans="2:9" ht="13.5" customHeight="1">
      <c r="B40" s="59">
        <v>3</v>
      </c>
      <c r="C40" s="65" t="s">
        <v>88</v>
      </c>
      <c r="D40" s="63">
        <v>24</v>
      </c>
      <c r="E40" s="63">
        <v>31</v>
      </c>
      <c r="F40" s="63">
        <v>31</v>
      </c>
      <c r="G40" s="63">
        <v>34</v>
      </c>
      <c r="H40" s="63">
        <v>54</v>
      </c>
      <c r="I40" s="63">
        <v>92</v>
      </c>
    </row>
    <row r="41" spans="2:9" ht="13.5" customHeight="1">
      <c r="B41" s="64">
        <v>4</v>
      </c>
      <c r="C41" s="65" t="s">
        <v>14</v>
      </c>
      <c r="D41" s="63">
        <v>26</v>
      </c>
      <c r="E41" s="63">
        <v>59</v>
      </c>
      <c r="F41" s="63">
        <v>61</v>
      </c>
      <c r="G41" s="63">
        <v>69</v>
      </c>
      <c r="H41" s="63">
        <v>69</v>
      </c>
      <c r="I41" s="63">
        <v>71</v>
      </c>
    </row>
    <row r="42" spans="2:9" ht="13.5" customHeight="1">
      <c r="B42" s="59">
        <v>5</v>
      </c>
      <c r="C42" s="65" t="s">
        <v>95</v>
      </c>
      <c r="D42" s="63">
        <v>32</v>
      </c>
      <c r="E42" s="63">
        <v>34</v>
      </c>
      <c r="F42" s="63">
        <v>38</v>
      </c>
      <c r="G42" s="63">
        <v>47</v>
      </c>
      <c r="H42" s="63">
        <v>49</v>
      </c>
      <c r="I42" s="63">
        <v>52</v>
      </c>
    </row>
    <row r="43" spans="2:9" ht="13.5" customHeight="1">
      <c r="B43" s="64">
        <v>6</v>
      </c>
      <c r="C43" s="65" t="s">
        <v>96</v>
      </c>
      <c r="D43" s="63">
        <v>11</v>
      </c>
      <c r="E43" s="63">
        <v>12</v>
      </c>
      <c r="F43" s="63">
        <v>19</v>
      </c>
      <c r="G43" s="63">
        <v>20</v>
      </c>
      <c r="H43" s="63">
        <v>23</v>
      </c>
      <c r="I43" s="63">
        <v>29</v>
      </c>
    </row>
    <row r="44" spans="2:9" ht="13.5" customHeight="1">
      <c r="B44" s="64">
        <v>7</v>
      </c>
      <c r="C44" s="65" t="s">
        <v>98</v>
      </c>
      <c r="D44" s="63">
        <v>14</v>
      </c>
      <c r="E44" s="63">
        <v>14</v>
      </c>
      <c r="F44" s="63">
        <v>14</v>
      </c>
      <c r="G44" s="63">
        <v>15</v>
      </c>
      <c r="H44" s="63">
        <v>15</v>
      </c>
      <c r="I44" s="63">
        <v>15</v>
      </c>
    </row>
    <row r="45" spans="2:9" ht="13.5" customHeight="1">
      <c r="B45" s="64">
        <v>8</v>
      </c>
      <c r="C45" s="65" t="s">
        <v>12</v>
      </c>
      <c r="D45" s="63">
        <v>3</v>
      </c>
      <c r="E45" s="63">
        <v>3</v>
      </c>
      <c r="F45" s="63">
        <v>3</v>
      </c>
      <c r="G45" s="63">
        <v>4</v>
      </c>
      <c r="H45" s="63">
        <v>6</v>
      </c>
      <c r="I45" s="63">
        <v>6</v>
      </c>
    </row>
    <row r="46" spans="2:9" ht="13.5" customHeight="1">
      <c r="B46" s="64">
        <v>9</v>
      </c>
      <c r="C46" s="65" t="s">
        <v>99</v>
      </c>
      <c r="D46" s="63">
        <v>5</v>
      </c>
      <c r="E46" s="63">
        <v>5</v>
      </c>
      <c r="F46" s="63">
        <v>5</v>
      </c>
      <c r="G46" s="63">
        <v>5</v>
      </c>
      <c r="H46" s="63">
        <v>5</v>
      </c>
      <c r="I46" s="63">
        <v>5</v>
      </c>
    </row>
    <row r="47" spans="2:9" ht="13.5" customHeight="1">
      <c r="B47" s="64">
        <v>10</v>
      </c>
      <c r="C47" s="65" t="s">
        <v>97</v>
      </c>
      <c r="D47" s="63"/>
      <c r="E47" s="63"/>
      <c r="F47" s="63"/>
      <c r="G47" s="63"/>
      <c r="H47" s="63"/>
      <c r="I47" s="63">
        <v>2</v>
      </c>
    </row>
    <row r="48" spans="2:9" ht="13.5" customHeight="1">
      <c r="B48" s="64">
        <v>11</v>
      </c>
      <c r="C48" s="65" t="s">
        <v>100</v>
      </c>
      <c r="D48" s="63"/>
      <c r="E48" s="63"/>
      <c r="F48" s="63"/>
      <c r="G48" s="63">
        <v>1</v>
      </c>
      <c r="H48" s="63">
        <v>1</v>
      </c>
      <c r="I48" s="63">
        <v>1</v>
      </c>
    </row>
    <row r="49" spans="4:9" ht="13.5" customHeight="1">
      <c r="D49" s="63">
        <f aca="true" t="shared" si="1" ref="D49:I49">SUM(D38:D48)</f>
        <v>278</v>
      </c>
      <c r="E49" s="63">
        <f t="shared" si="1"/>
        <v>334</v>
      </c>
      <c r="F49" s="63">
        <f t="shared" si="1"/>
        <v>401</v>
      </c>
      <c r="G49" s="63">
        <f t="shared" si="1"/>
        <v>510</v>
      </c>
      <c r="H49" s="63">
        <f t="shared" si="1"/>
        <v>594</v>
      </c>
      <c r="I49" s="63">
        <f t="shared" si="1"/>
        <v>689</v>
      </c>
    </row>
    <row r="51" ht="13.5" customHeight="1">
      <c r="C51" s="68" t="s">
        <v>102</v>
      </c>
    </row>
    <row r="53" spans="2:15" ht="13.5" customHeight="1">
      <c r="B53" s="59" t="s">
        <v>70</v>
      </c>
      <c r="C53" s="60" t="s">
        <v>71</v>
      </c>
      <c r="D53" s="59" t="s">
        <v>78</v>
      </c>
      <c r="E53" s="59" t="s">
        <v>79</v>
      </c>
      <c r="F53" s="59" t="s">
        <v>80</v>
      </c>
      <c r="G53" s="59" t="s">
        <v>81</v>
      </c>
      <c r="H53" s="59" t="s">
        <v>82</v>
      </c>
      <c r="I53" s="59" t="s">
        <v>83</v>
      </c>
      <c r="J53" s="61"/>
      <c r="K53" s="61"/>
      <c r="L53" s="61"/>
      <c r="M53" s="61"/>
      <c r="N53" s="61"/>
      <c r="O53" s="61"/>
    </row>
    <row r="54" spans="2:9" ht="13.5" customHeight="1">
      <c r="B54" s="59">
        <v>1</v>
      </c>
      <c r="C54" s="67" t="s">
        <v>20</v>
      </c>
      <c r="D54" s="63">
        <v>14</v>
      </c>
      <c r="E54" s="63">
        <v>14</v>
      </c>
      <c r="F54" s="63">
        <v>18</v>
      </c>
      <c r="G54" s="63">
        <v>19</v>
      </c>
      <c r="H54" s="63">
        <v>19</v>
      </c>
      <c r="I54" s="63">
        <v>19</v>
      </c>
    </row>
    <row r="55" spans="2:9" ht="13.5" customHeight="1">
      <c r="B55" s="59">
        <v>2</v>
      </c>
      <c r="C55" s="67" t="s">
        <v>95</v>
      </c>
      <c r="D55" s="63">
        <v>1</v>
      </c>
      <c r="E55" s="63">
        <v>1</v>
      </c>
      <c r="F55" s="63">
        <v>1</v>
      </c>
      <c r="G55" s="63">
        <v>2</v>
      </c>
      <c r="H55" s="63">
        <v>2</v>
      </c>
      <c r="I55" s="63">
        <v>2</v>
      </c>
    </row>
    <row r="56" spans="2:9" ht="13.5" customHeight="1">
      <c r="B56" s="59">
        <v>3</v>
      </c>
      <c r="C56" s="67" t="s">
        <v>12</v>
      </c>
      <c r="D56" s="63">
        <v>2</v>
      </c>
      <c r="E56" s="63">
        <v>2</v>
      </c>
      <c r="F56" s="63">
        <v>2</v>
      </c>
      <c r="G56" s="63">
        <v>2</v>
      </c>
      <c r="H56" s="63">
        <v>2</v>
      </c>
      <c r="I56" s="63">
        <v>2</v>
      </c>
    </row>
    <row r="57" spans="2:9" ht="13.5" customHeight="1">
      <c r="B57" s="59">
        <v>4</v>
      </c>
      <c r="C57" s="67" t="s">
        <v>96</v>
      </c>
      <c r="D57" s="63"/>
      <c r="E57" s="63"/>
      <c r="F57" s="63"/>
      <c r="G57" s="63"/>
      <c r="H57" s="63">
        <v>1</v>
      </c>
      <c r="I57" s="63">
        <v>1</v>
      </c>
    </row>
    <row r="58" spans="2:9" ht="13.5" customHeight="1">
      <c r="B58" s="59">
        <v>5</v>
      </c>
      <c r="C58" s="63" t="s">
        <v>97</v>
      </c>
      <c r="D58" s="63">
        <v>1</v>
      </c>
      <c r="E58" s="63">
        <v>1</v>
      </c>
      <c r="F58" s="63">
        <v>1</v>
      </c>
      <c r="G58" s="63">
        <v>1</v>
      </c>
      <c r="H58" s="63">
        <v>1</v>
      </c>
      <c r="I58" s="63">
        <v>1</v>
      </c>
    </row>
    <row r="59" spans="4:9" ht="13.5" customHeight="1">
      <c r="D59" s="63">
        <f aca="true" t="shared" si="2" ref="D59:I59">SUM(D54:D58)</f>
        <v>18</v>
      </c>
      <c r="E59" s="63">
        <f t="shared" si="2"/>
        <v>18</v>
      </c>
      <c r="F59" s="63">
        <f t="shared" si="2"/>
        <v>22</v>
      </c>
      <c r="G59" s="63">
        <f t="shared" si="2"/>
        <v>24</v>
      </c>
      <c r="H59" s="63">
        <f t="shared" si="2"/>
        <v>25</v>
      </c>
      <c r="I59" s="63">
        <f t="shared" si="2"/>
        <v>25</v>
      </c>
    </row>
    <row r="61" ht="13.5" customHeight="1">
      <c r="C61" s="68" t="s">
        <v>103</v>
      </c>
    </row>
    <row r="63" spans="2:15" ht="13.5" customHeight="1">
      <c r="B63" s="59" t="s">
        <v>70</v>
      </c>
      <c r="C63" s="60" t="s">
        <v>71</v>
      </c>
      <c r="D63" s="59" t="s">
        <v>78</v>
      </c>
      <c r="E63" s="59" t="s">
        <v>79</v>
      </c>
      <c r="F63" s="59" t="s">
        <v>80</v>
      </c>
      <c r="G63" s="59" t="s">
        <v>81</v>
      </c>
      <c r="H63" s="59" t="s">
        <v>82</v>
      </c>
      <c r="I63" s="59" t="s">
        <v>83</v>
      </c>
      <c r="J63" s="61"/>
      <c r="K63" s="61"/>
      <c r="L63" s="61"/>
      <c r="M63" s="61"/>
      <c r="N63" s="61"/>
      <c r="O63" s="61"/>
    </row>
    <row r="64" spans="2:9" ht="13.5" customHeight="1">
      <c r="B64" s="59">
        <v>1</v>
      </c>
      <c r="C64" s="62" t="s">
        <v>97</v>
      </c>
      <c r="D64" s="63">
        <v>9</v>
      </c>
      <c r="E64" s="63">
        <v>11</v>
      </c>
      <c r="F64" s="63">
        <v>13</v>
      </c>
      <c r="G64" s="63">
        <v>13</v>
      </c>
      <c r="H64" s="63">
        <v>13</v>
      </c>
      <c r="I64" s="63">
        <v>17</v>
      </c>
    </row>
    <row r="65" spans="2:9" ht="13.5" customHeight="1">
      <c r="B65" s="64">
        <v>2</v>
      </c>
      <c r="C65" s="65" t="s">
        <v>47</v>
      </c>
      <c r="D65" s="63">
        <v>10</v>
      </c>
      <c r="E65" s="63">
        <v>11</v>
      </c>
      <c r="F65" s="63">
        <v>11</v>
      </c>
      <c r="G65" s="63">
        <v>12</v>
      </c>
      <c r="H65" s="63">
        <v>14</v>
      </c>
      <c r="I65" s="63">
        <v>14</v>
      </c>
    </row>
    <row r="66" spans="2:9" ht="13.5" customHeight="1">
      <c r="B66" s="59">
        <v>3</v>
      </c>
      <c r="C66" s="65" t="s">
        <v>95</v>
      </c>
      <c r="D66" s="63">
        <v>5</v>
      </c>
      <c r="E66" s="63">
        <v>6</v>
      </c>
      <c r="F66" s="63">
        <v>9</v>
      </c>
      <c r="G66" s="63">
        <v>11</v>
      </c>
      <c r="H66" s="63">
        <v>13</v>
      </c>
      <c r="I66" s="63">
        <v>13</v>
      </c>
    </row>
    <row r="67" spans="2:9" ht="13.5" customHeight="1">
      <c r="B67" s="59">
        <v>4</v>
      </c>
      <c r="C67" s="65" t="s">
        <v>14</v>
      </c>
      <c r="D67" s="63">
        <v>5</v>
      </c>
      <c r="E67" s="63">
        <v>5</v>
      </c>
      <c r="F67" s="63">
        <v>5</v>
      </c>
      <c r="G67" s="63">
        <v>5</v>
      </c>
      <c r="H67" s="63">
        <v>6</v>
      </c>
      <c r="I67" s="63">
        <v>9</v>
      </c>
    </row>
    <row r="68" spans="2:9" ht="13.5" customHeight="1">
      <c r="B68" s="59">
        <v>5</v>
      </c>
      <c r="C68" s="65" t="s">
        <v>12</v>
      </c>
      <c r="D68" s="63">
        <v>1</v>
      </c>
      <c r="E68" s="63">
        <v>1</v>
      </c>
      <c r="F68" s="63">
        <v>1</v>
      </c>
      <c r="G68" s="63">
        <v>1</v>
      </c>
      <c r="H68" s="63">
        <v>3</v>
      </c>
      <c r="I68" s="63">
        <v>3</v>
      </c>
    </row>
    <row r="69" spans="2:9" ht="13.5" customHeight="1">
      <c r="B69" s="59">
        <v>6</v>
      </c>
      <c r="C69" s="65" t="s">
        <v>96</v>
      </c>
      <c r="D69" s="63">
        <v>1</v>
      </c>
      <c r="E69" s="63">
        <v>1</v>
      </c>
      <c r="F69" s="63">
        <v>1</v>
      </c>
      <c r="G69" s="63">
        <v>2</v>
      </c>
      <c r="H69" s="63">
        <v>2</v>
      </c>
      <c r="I69" s="63">
        <v>2</v>
      </c>
    </row>
    <row r="70" spans="2:9" ht="13.5" customHeight="1">
      <c r="B70" s="59">
        <v>7</v>
      </c>
      <c r="C70" s="65" t="s">
        <v>20</v>
      </c>
      <c r="D70" s="63">
        <v>2</v>
      </c>
      <c r="E70" s="63">
        <v>2</v>
      </c>
      <c r="F70" s="63">
        <v>2</v>
      </c>
      <c r="G70" s="63">
        <v>2</v>
      </c>
      <c r="H70" s="63">
        <v>2</v>
      </c>
      <c r="I70" s="63">
        <v>2</v>
      </c>
    </row>
    <row r="71" spans="2:9" ht="13.5" customHeight="1">
      <c r="B71" s="59">
        <v>8</v>
      </c>
      <c r="C71" s="63" t="s">
        <v>88</v>
      </c>
      <c r="D71" s="63">
        <v>1</v>
      </c>
      <c r="E71" s="63">
        <v>1</v>
      </c>
      <c r="F71" s="63">
        <v>1</v>
      </c>
      <c r="G71" s="63">
        <v>1</v>
      </c>
      <c r="H71" s="63">
        <v>1</v>
      </c>
      <c r="I71" s="63">
        <v>1</v>
      </c>
    </row>
    <row r="72" spans="2:9" ht="13.5" customHeight="1">
      <c r="B72" s="61"/>
      <c r="D72" s="63">
        <f aca="true" t="shared" si="3" ref="D72:I72">SUM(D64:D71)</f>
        <v>34</v>
      </c>
      <c r="E72" s="63">
        <f t="shared" si="3"/>
        <v>38</v>
      </c>
      <c r="F72" s="63">
        <f t="shared" si="3"/>
        <v>43</v>
      </c>
      <c r="G72" s="63">
        <f t="shared" si="3"/>
        <v>47</v>
      </c>
      <c r="H72" s="63">
        <f t="shared" si="3"/>
        <v>54</v>
      </c>
      <c r="I72" s="63">
        <f t="shared" si="3"/>
        <v>61</v>
      </c>
    </row>
    <row r="74" ht="13.5" customHeight="1">
      <c r="C74" s="68" t="s">
        <v>104</v>
      </c>
    </row>
    <row r="76" spans="2:15" ht="13.5" customHeight="1">
      <c r="B76" s="59" t="s">
        <v>70</v>
      </c>
      <c r="C76" s="60" t="s">
        <v>71</v>
      </c>
      <c r="D76" s="59" t="s">
        <v>78</v>
      </c>
      <c r="E76" s="59" t="s">
        <v>79</v>
      </c>
      <c r="F76" s="59" t="s">
        <v>80</v>
      </c>
      <c r="G76" s="59" t="s">
        <v>81</v>
      </c>
      <c r="H76" s="59" t="s">
        <v>82</v>
      </c>
      <c r="I76" s="59" t="s">
        <v>83</v>
      </c>
      <c r="J76" s="61"/>
      <c r="K76" s="61"/>
      <c r="L76" s="61"/>
      <c r="M76" s="61"/>
      <c r="N76" s="61"/>
      <c r="O76" s="61"/>
    </row>
    <row r="77" spans="2:9" ht="13.5" customHeight="1">
      <c r="B77" s="59">
        <v>1</v>
      </c>
      <c r="C77" s="62" t="s">
        <v>12</v>
      </c>
      <c r="D77" s="63">
        <v>19</v>
      </c>
      <c r="E77" s="63">
        <v>23</v>
      </c>
      <c r="F77" s="63">
        <v>23</v>
      </c>
      <c r="G77" s="63">
        <v>31</v>
      </c>
      <c r="H77" s="63">
        <v>34</v>
      </c>
      <c r="I77" s="63">
        <v>35</v>
      </c>
    </row>
    <row r="78" spans="2:9" ht="13.5" customHeight="1">
      <c r="B78" s="64">
        <v>2</v>
      </c>
      <c r="C78" s="65" t="s">
        <v>9</v>
      </c>
      <c r="D78" s="63">
        <v>21</v>
      </c>
      <c r="E78" s="63">
        <v>22</v>
      </c>
      <c r="F78" s="63">
        <v>27</v>
      </c>
      <c r="G78" s="63">
        <v>27</v>
      </c>
      <c r="H78" s="63">
        <v>28</v>
      </c>
      <c r="I78" s="63">
        <v>31</v>
      </c>
    </row>
    <row r="79" spans="2:9" ht="13.5" customHeight="1">
      <c r="B79" s="59">
        <v>3</v>
      </c>
      <c r="C79" s="65" t="s">
        <v>105</v>
      </c>
      <c r="D79" s="63">
        <v>12</v>
      </c>
      <c r="E79" s="63">
        <v>14</v>
      </c>
      <c r="F79" s="63">
        <v>18</v>
      </c>
      <c r="G79" s="63">
        <v>18</v>
      </c>
      <c r="H79" s="63">
        <v>18</v>
      </c>
      <c r="I79" s="63">
        <v>18</v>
      </c>
    </row>
    <row r="80" spans="2:9" ht="13.5" customHeight="1">
      <c r="B80" s="64">
        <v>4</v>
      </c>
      <c r="C80" s="65" t="s">
        <v>88</v>
      </c>
      <c r="D80" s="63">
        <v>5</v>
      </c>
      <c r="E80" s="63">
        <v>7</v>
      </c>
      <c r="F80" s="63">
        <v>9</v>
      </c>
      <c r="G80" s="63">
        <v>12</v>
      </c>
      <c r="H80" s="63">
        <v>12</v>
      </c>
      <c r="I80" s="63">
        <v>12</v>
      </c>
    </row>
    <row r="81" spans="2:9" ht="13.5" customHeight="1">
      <c r="B81" s="59">
        <v>5</v>
      </c>
      <c r="C81" s="65" t="s">
        <v>47</v>
      </c>
      <c r="D81" s="63">
        <v>3</v>
      </c>
      <c r="E81" s="63">
        <v>4</v>
      </c>
      <c r="F81" s="63">
        <v>6</v>
      </c>
      <c r="G81" s="63">
        <v>6</v>
      </c>
      <c r="H81" s="63">
        <v>7</v>
      </c>
      <c r="I81" s="63">
        <v>7</v>
      </c>
    </row>
    <row r="82" spans="2:9" ht="13.5" customHeight="1">
      <c r="B82" s="64">
        <v>6</v>
      </c>
      <c r="C82" s="65" t="s">
        <v>19</v>
      </c>
      <c r="D82" s="63">
        <v>2</v>
      </c>
      <c r="E82" s="63">
        <v>2</v>
      </c>
      <c r="F82" s="63">
        <v>2</v>
      </c>
      <c r="G82" s="63">
        <v>2</v>
      </c>
      <c r="H82" s="63">
        <v>2</v>
      </c>
      <c r="I82" s="63">
        <v>2</v>
      </c>
    </row>
    <row r="83" spans="2:9" ht="13.5" customHeight="1">
      <c r="B83" s="59">
        <v>7</v>
      </c>
      <c r="C83" s="65" t="s">
        <v>97</v>
      </c>
      <c r="D83" s="63">
        <v>2</v>
      </c>
      <c r="E83" s="63">
        <v>2</v>
      </c>
      <c r="F83" s="63">
        <v>2</v>
      </c>
      <c r="G83" s="63">
        <v>2</v>
      </c>
      <c r="H83" s="63">
        <v>2</v>
      </c>
      <c r="I83" s="63">
        <v>2</v>
      </c>
    </row>
    <row r="84" spans="2:9" ht="13.5" customHeight="1">
      <c r="B84" s="59">
        <v>8</v>
      </c>
      <c r="C84" s="65" t="s">
        <v>18</v>
      </c>
      <c r="D84" s="63"/>
      <c r="E84" s="63"/>
      <c r="F84" s="63"/>
      <c r="G84" s="63">
        <v>1</v>
      </c>
      <c r="H84" s="63">
        <v>1</v>
      </c>
      <c r="I84" s="63">
        <v>1</v>
      </c>
    </row>
    <row r="85" spans="2:9" ht="13.5" customHeight="1">
      <c r="B85" s="59">
        <v>9</v>
      </c>
      <c r="C85" s="65" t="s">
        <v>96</v>
      </c>
      <c r="D85" s="63">
        <v>1</v>
      </c>
      <c r="E85" s="63">
        <v>1</v>
      </c>
      <c r="F85" s="63">
        <v>1</v>
      </c>
      <c r="G85" s="63">
        <v>1</v>
      </c>
      <c r="H85" s="63">
        <v>1</v>
      </c>
      <c r="I85" s="63">
        <v>1</v>
      </c>
    </row>
    <row r="86" spans="4:9" ht="13.5" customHeight="1">
      <c r="D86" s="63">
        <f aca="true" t="shared" si="4" ref="D86:I86">SUM(D77:D85)</f>
        <v>65</v>
      </c>
      <c r="E86" s="63">
        <f t="shared" si="4"/>
        <v>75</v>
      </c>
      <c r="F86" s="63">
        <f t="shared" si="4"/>
        <v>88</v>
      </c>
      <c r="G86" s="63">
        <f t="shared" si="4"/>
        <v>100</v>
      </c>
      <c r="H86" s="63">
        <f t="shared" si="4"/>
        <v>105</v>
      </c>
      <c r="I86" s="63">
        <f t="shared" si="4"/>
        <v>109</v>
      </c>
    </row>
    <row r="88" ht="13.5" customHeight="1">
      <c r="C88" s="68" t="s">
        <v>106</v>
      </c>
    </row>
    <row r="90" spans="2:15" ht="13.5" customHeight="1">
      <c r="B90" s="59" t="s">
        <v>70</v>
      </c>
      <c r="C90" s="60" t="s">
        <v>71</v>
      </c>
      <c r="D90" s="59" t="s">
        <v>78</v>
      </c>
      <c r="E90" s="59" t="s">
        <v>79</v>
      </c>
      <c r="F90" s="59" t="s">
        <v>80</v>
      </c>
      <c r="G90" s="59" t="s">
        <v>81</v>
      </c>
      <c r="H90" s="59" t="s">
        <v>82</v>
      </c>
      <c r="I90" s="59" t="s">
        <v>83</v>
      </c>
      <c r="J90" s="61"/>
      <c r="K90" s="61"/>
      <c r="L90" s="61"/>
      <c r="M90" s="61"/>
      <c r="N90" s="61"/>
      <c r="O90" s="61"/>
    </row>
    <row r="91" spans="2:9" ht="13.5" customHeight="1">
      <c r="B91" s="59">
        <v>1</v>
      </c>
      <c r="C91" s="62" t="s">
        <v>12</v>
      </c>
      <c r="D91" s="63">
        <v>129</v>
      </c>
      <c r="E91" s="63">
        <v>149</v>
      </c>
      <c r="F91" s="63">
        <v>178</v>
      </c>
      <c r="G91" s="63">
        <v>205</v>
      </c>
      <c r="H91" s="63">
        <v>222</v>
      </c>
      <c r="I91" s="63">
        <v>252</v>
      </c>
    </row>
    <row r="92" spans="2:9" ht="13.5" customHeight="1">
      <c r="B92" s="64">
        <v>2</v>
      </c>
      <c r="C92" s="65" t="s">
        <v>15</v>
      </c>
      <c r="D92" s="63">
        <v>75</v>
      </c>
      <c r="E92" s="63">
        <v>84</v>
      </c>
      <c r="F92" s="63">
        <v>92</v>
      </c>
      <c r="G92" s="63">
        <v>104</v>
      </c>
      <c r="H92" s="63">
        <v>119</v>
      </c>
      <c r="I92" s="63">
        <v>128</v>
      </c>
    </row>
    <row r="93" spans="2:9" ht="13.5" customHeight="1">
      <c r="B93" s="59">
        <v>3</v>
      </c>
      <c r="C93" s="65" t="s">
        <v>9</v>
      </c>
      <c r="D93" s="63">
        <v>71</v>
      </c>
      <c r="E93" s="63">
        <v>78</v>
      </c>
      <c r="F93" s="63">
        <v>84</v>
      </c>
      <c r="G93" s="63">
        <v>99</v>
      </c>
      <c r="H93" s="63">
        <v>105</v>
      </c>
      <c r="I93" s="63">
        <v>115</v>
      </c>
    </row>
    <row r="94" spans="2:9" ht="13.5" customHeight="1">
      <c r="B94" s="59">
        <v>4</v>
      </c>
      <c r="C94" s="65" t="s">
        <v>13</v>
      </c>
      <c r="D94" s="63">
        <v>29</v>
      </c>
      <c r="E94" s="63">
        <v>37</v>
      </c>
      <c r="F94" s="63">
        <v>42</v>
      </c>
      <c r="G94" s="63">
        <v>48</v>
      </c>
      <c r="H94" s="63">
        <v>55</v>
      </c>
      <c r="I94" s="63">
        <v>58</v>
      </c>
    </row>
    <row r="95" spans="2:9" ht="13.5" customHeight="1">
      <c r="B95" s="64">
        <v>5</v>
      </c>
      <c r="C95" s="65" t="s">
        <v>14</v>
      </c>
      <c r="D95" s="63">
        <v>33</v>
      </c>
      <c r="E95" s="63">
        <v>34</v>
      </c>
      <c r="F95" s="63">
        <v>38</v>
      </c>
      <c r="G95" s="63">
        <v>44</v>
      </c>
      <c r="H95" s="63">
        <v>47</v>
      </c>
      <c r="I95" s="63">
        <v>49</v>
      </c>
    </row>
    <row r="96" spans="2:9" ht="13.5" customHeight="1">
      <c r="B96" s="59">
        <v>6</v>
      </c>
      <c r="C96" s="65" t="s">
        <v>10</v>
      </c>
      <c r="D96" s="63">
        <v>30</v>
      </c>
      <c r="E96" s="63">
        <v>31</v>
      </c>
      <c r="F96" s="63">
        <v>36</v>
      </c>
      <c r="G96" s="63">
        <v>39</v>
      </c>
      <c r="H96" s="63">
        <v>41</v>
      </c>
      <c r="I96" s="63">
        <v>41</v>
      </c>
    </row>
    <row r="97" spans="2:9" ht="13.5" customHeight="1">
      <c r="B97" s="59">
        <v>7</v>
      </c>
      <c r="C97" s="65" t="s">
        <v>18</v>
      </c>
      <c r="D97" s="63">
        <v>18</v>
      </c>
      <c r="E97" s="63">
        <v>19</v>
      </c>
      <c r="F97" s="63">
        <v>25</v>
      </c>
      <c r="G97" s="63">
        <v>32</v>
      </c>
      <c r="H97" s="63">
        <v>34</v>
      </c>
      <c r="I97" s="63">
        <v>37</v>
      </c>
    </row>
    <row r="98" spans="2:9" ht="13.5" customHeight="1">
      <c r="B98" s="64">
        <v>8</v>
      </c>
      <c r="C98" s="65" t="s">
        <v>11</v>
      </c>
      <c r="D98" s="63">
        <v>18</v>
      </c>
      <c r="E98" s="63">
        <v>20</v>
      </c>
      <c r="F98" s="63">
        <v>22</v>
      </c>
      <c r="G98" s="63">
        <v>28</v>
      </c>
      <c r="H98" s="63">
        <v>28</v>
      </c>
      <c r="I98" s="63">
        <v>30</v>
      </c>
    </row>
    <row r="99" spans="2:9" ht="13.5" customHeight="1">
      <c r="B99" s="59">
        <v>9</v>
      </c>
      <c r="C99" s="65" t="s">
        <v>19</v>
      </c>
      <c r="D99" s="63">
        <v>16</v>
      </c>
      <c r="E99" s="63">
        <v>20</v>
      </c>
      <c r="F99" s="63">
        <v>21</v>
      </c>
      <c r="G99" s="63">
        <v>21</v>
      </c>
      <c r="H99" s="63">
        <v>24</v>
      </c>
      <c r="I99" s="63">
        <v>28</v>
      </c>
    </row>
    <row r="100" spans="2:9" ht="13.5" customHeight="1">
      <c r="B100" s="59">
        <v>10</v>
      </c>
      <c r="C100" s="65" t="s">
        <v>47</v>
      </c>
      <c r="D100" s="63">
        <v>16</v>
      </c>
      <c r="E100" s="63">
        <v>18</v>
      </c>
      <c r="F100" s="63">
        <v>20</v>
      </c>
      <c r="G100" s="63">
        <v>24</v>
      </c>
      <c r="H100" s="63">
        <v>25</v>
      </c>
      <c r="I100" s="63">
        <v>25</v>
      </c>
    </row>
    <row r="101" spans="2:9" ht="13.5" customHeight="1">
      <c r="B101" s="64">
        <v>11</v>
      </c>
      <c r="C101" s="65" t="s">
        <v>32</v>
      </c>
      <c r="D101" s="63">
        <v>12</v>
      </c>
      <c r="E101" s="63">
        <v>14</v>
      </c>
      <c r="F101" s="63">
        <v>17</v>
      </c>
      <c r="G101" s="63">
        <v>18</v>
      </c>
      <c r="H101" s="63">
        <v>18</v>
      </c>
      <c r="I101" s="63">
        <v>18</v>
      </c>
    </row>
    <row r="102" spans="2:9" ht="13.5" customHeight="1">
      <c r="B102" s="59">
        <v>12</v>
      </c>
      <c r="C102" s="65" t="s">
        <v>22</v>
      </c>
      <c r="D102" s="63">
        <v>4</v>
      </c>
      <c r="E102" s="63">
        <v>5</v>
      </c>
      <c r="F102" s="63">
        <v>5</v>
      </c>
      <c r="G102" s="63">
        <v>6</v>
      </c>
      <c r="H102" s="63">
        <v>7</v>
      </c>
      <c r="I102" s="63">
        <v>9</v>
      </c>
    </row>
    <row r="103" spans="2:9" ht="13.5" customHeight="1">
      <c r="B103" s="59">
        <v>13</v>
      </c>
      <c r="C103" s="65" t="s">
        <v>88</v>
      </c>
      <c r="D103" s="63">
        <v>3</v>
      </c>
      <c r="E103" s="63">
        <v>3</v>
      </c>
      <c r="F103" s="63">
        <v>3</v>
      </c>
      <c r="G103" s="63">
        <v>4</v>
      </c>
      <c r="H103" s="63">
        <v>5</v>
      </c>
      <c r="I103" s="63">
        <v>8</v>
      </c>
    </row>
    <row r="104" spans="2:9" ht="13.5" customHeight="1">
      <c r="B104" s="64">
        <v>14</v>
      </c>
      <c r="C104" s="65" t="s">
        <v>41</v>
      </c>
      <c r="D104" s="63">
        <v>3</v>
      </c>
      <c r="E104" s="63">
        <v>3</v>
      </c>
      <c r="F104" s="63">
        <v>3</v>
      </c>
      <c r="G104" s="63">
        <v>4</v>
      </c>
      <c r="H104" s="63">
        <v>4</v>
      </c>
      <c r="I104" s="63">
        <v>4</v>
      </c>
    </row>
    <row r="105" spans="2:9" ht="13.5" customHeight="1">
      <c r="B105" s="59">
        <v>15</v>
      </c>
      <c r="C105" s="65" t="s">
        <v>33</v>
      </c>
      <c r="D105" s="63">
        <v>2</v>
      </c>
      <c r="E105" s="63">
        <v>2</v>
      </c>
      <c r="F105" s="63">
        <v>2</v>
      </c>
      <c r="G105" s="63">
        <v>2</v>
      </c>
      <c r="H105" s="63">
        <v>2</v>
      </c>
      <c r="I105" s="63">
        <v>2</v>
      </c>
    </row>
    <row r="106" spans="2:9" ht="13.5" customHeight="1">
      <c r="B106" s="59">
        <v>16</v>
      </c>
      <c r="C106" s="65" t="s">
        <v>16</v>
      </c>
      <c r="D106" s="63"/>
      <c r="E106" s="63"/>
      <c r="F106" s="63">
        <v>1</v>
      </c>
      <c r="G106" s="63">
        <v>1</v>
      </c>
      <c r="H106" s="63">
        <v>1</v>
      </c>
      <c r="I106" s="63">
        <v>2</v>
      </c>
    </row>
    <row r="107" spans="2:9" ht="13.5" customHeight="1">
      <c r="B107" s="64">
        <v>17</v>
      </c>
      <c r="C107" s="65" t="s">
        <v>36</v>
      </c>
      <c r="D107" s="63"/>
      <c r="E107" s="63"/>
      <c r="F107" s="63">
        <v>1</v>
      </c>
      <c r="G107" s="63">
        <v>1</v>
      </c>
      <c r="H107" s="63">
        <v>1</v>
      </c>
      <c r="I107" s="63">
        <v>2</v>
      </c>
    </row>
    <row r="108" spans="2:9" ht="13.5" customHeight="1">
      <c r="B108" s="64">
        <v>18</v>
      </c>
      <c r="C108" s="65" t="s">
        <v>23</v>
      </c>
      <c r="D108" s="63">
        <v>2</v>
      </c>
      <c r="E108" s="63">
        <v>2</v>
      </c>
      <c r="F108" s="63">
        <v>2</v>
      </c>
      <c r="G108" s="63">
        <v>2</v>
      </c>
      <c r="H108" s="63">
        <v>2</v>
      </c>
      <c r="I108" s="63">
        <v>2</v>
      </c>
    </row>
    <row r="109" spans="2:9" ht="13.5" customHeight="1">
      <c r="B109" s="64">
        <v>19</v>
      </c>
      <c r="C109" s="65" t="s">
        <v>27</v>
      </c>
      <c r="D109" s="63">
        <v>1</v>
      </c>
      <c r="E109" s="63">
        <v>1</v>
      </c>
      <c r="F109" s="63">
        <v>1</v>
      </c>
      <c r="G109" s="63">
        <v>1</v>
      </c>
      <c r="H109" s="63">
        <v>1</v>
      </c>
      <c r="I109" s="63">
        <v>1</v>
      </c>
    </row>
    <row r="110" spans="4:9" ht="13.5" customHeight="1">
      <c r="D110" s="63">
        <f aca="true" t="shared" si="5" ref="D110:I110">SUM(D91:D109)</f>
        <v>462</v>
      </c>
      <c r="E110" s="63">
        <f t="shared" si="5"/>
        <v>520</v>
      </c>
      <c r="F110" s="63">
        <f t="shared" si="5"/>
        <v>593</v>
      </c>
      <c r="G110" s="63">
        <f t="shared" si="5"/>
        <v>683</v>
      </c>
      <c r="H110" s="63">
        <f t="shared" si="5"/>
        <v>741</v>
      </c>
      <c r="I110" s="63">
        <f t="shared" si="5"/>
        <v>811</v>
      </c>
    </row>
  </sheetData>
  <printOptions/>
  <pageMargins left="0.3937007874015748" right="0.1968503937007874" top="0.1968503937007874" bottom="0.1968503937007874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">
      <selection activeCell="F18" sqref="F18"/>
    </sheetView>
  </sheetViews>
  <sheetFormatPr defaultColWidth="9.140625" defaultRowHeight="12.75"/>
  <cols>
    <col min="1" max="1" width="28.421875" style="160" customWidth="1"/>
    <col min="2" max="2" width="9.140625" style="160" customWidth="1"/>
    <col min="3" max="3" width="6.28125" style="160" customWidth="1"/>
    <col min="4" max="4" width="28.421875" style="160" customWidth="1"/>
    <col min="5" max="5" width="9.140625" style="160" customWidth="1"/>
  </cols>
  <sheetData>
    <row r="1" spans="1:5" ht="12.75">
      <c r="A1" s="153"/>
      <c r="B1" s="154" t="s">
        <v>129</v>
      </c>
      <c r="C1" s="153"/>
      <c r="D1" s="153"/>
      <c r="E1" s="153"/>
    </row>
    <row r="2" spans="1:5" ht="12.75">
      <c r="A2" s="155" t="s">
        <v>130</v>
      </c>
      <c r="B2" s="155"/>
      <c r="C2" s="155" t="s">
        <v>131</v>
      </c>
      <c r="D2" s="153"/>
      <c r="E2" s="153"/>
    </row>
    <row r="3" spans="1:5" ht="12.75">
      <c r="A3" s="155"/>
      <c r="B3" s="155"/>
      <c r="C3" s="155"/>
      <c r="D3" s="153"/>
      <c r="E3" s="153"/>
    </row>
    <row r="4" spans="1:5" ht="12.75">
      <c r="A4" s="156" t="s">
        <v>132</v>
      </c>
      <c r="B4" s="156" t="s">
        <v>133</v>
      </c>
      <c r="C4" s="155"/>
      <c r="D4" s="156" t="s">
        <v>132</v>
      </c>
      <c r="E4" s="156" t="s">
        <v>133</v>
      </c>
    </row>
    <row r="5" spans="1:5" ht="12.75">
      <c r="A5" s="157" t="s">
        <v>134</v>
      </c>
      <c r="B5" s="157">
        <v>212</v>
      </c>
      <c r="C5" s="158"/>
      <c r="D5" s="157" t="s">
        <v>135</v>
      </c>
      <c r="E5" s="157">
        <v>12</v>
      </c>
    </row>
    <row r="6" spans="1:5" ht="12.75">
      <c r="A6" s="159" t="s">
        <v>136</v>
      </c>
      <c r="B6" s="159">
        <v>26</v>
      </c>
      <c r="C6" s="158"/>
      <c r="D6" s="157" t="s">
        <v>137</v>
      </c>
      <c r="E6" s="157">
        <v>11</v>
      </c>
    </row>
    <row r="7" spans="1:5" ht="12.75">
      <c r="A7" s="157" t="s">
        <v>138</v>
      </c>
      <c r="B7" s="157">
        <v>20</v>
      </c>
      <c r="D7" s="159" t="s">
        <v>139</v>
      </c>
      <c r="E7" s="159">
        <v>7</v>
      </c>
    </row>
    <row r="8" spans="1:5" ht="12.75">
      <c r="A8" s="159" t="s">
        <v>140</v>
      </c>
      <c r="B8" s="159">
        <v>6</v>
      </c>
      <c r="C8" s="153"/>
      <c r="D8" s="159" t="s">
        <v>141</v>
      </c>
      <c r="E8" s="159">
        <v>6</v>
      </c>
    </row>
    <row r="9" spans="1:5" ht="12.75">
      <c r="A9" s="159" t="s">
        <v>142</v>
      </c>
      <c r="B9" s="159">
        <v>1</v>
      </c>
      <c r="C9" s="153"/>
      <c r="D9" s="159" t="s">
        <v>143</v>
      </c>
      <c r="E9" s="159">
        <v>5</v>
      </c>
    </row>
    <row r="10" spans="1:5" ht="12.75">
      <c r="A10" s="158"/>
      <c r="B10" s="161">
        <f>SUM(B5:B9)</f>
        <v>265</v>
      </c>
      <c r="C10" s="155"/>
      <c r="D10" s="159" t="s">
        <v>144</v>
      </c>
      <c r="E10" s="159">
        <v>5</v>
      </c>
    </row>
    <row r="11" spans="1:5" ht="12.75">
      <c r="A11" s="158"/>
      <c r="B11" s="158"/>
      <c r="C11" s="155"/>
      <c r="D11" s="159" t="s">
        <v>145</v>
      </c>
      <c r="E11" s="159">
        <v>4</v>
      </c>
    </row>
    <row r="12" spans="1:5" ht="12.75">
      <c r="A12" s="156" t="s">
        <v>132</v>
      </c>
      <c r="B12" s="156" t="s">
        <v>133</v>
      </c>
      <c r="C12" s="155"/>
      <c r="D12" s="159" t="s">
        <v>146</v>
      </c>
      <c r="E12" s="159">
        <v>3</v>
      </c>
    </row>
    <row r="13" spans="1:5" ht="12.75">
      <c r="A13" s="157" t="s">
        <v>147</v>
      </c>
      <c r="B13" s="157">
        <v>174</v>
      </c>
      <c r="C13" s="155"/>
      <c r="D13" s="157" t="s">
        <v>148</v>
      </c>
      <c r="E13" s="157">
        <v>3</v>
      </c>
    </row>
    <row r="14" spans="1:5" ht="12.75">
      <c r="A14" s="159" t="s">
        <v>149</v>
      </c>
      <c r="B14" s="159">
        <v>63</v>
      </c>
      <c r="C14" s="155"/>
      <c r="D14" s="159" t="s">
        <v>150</v>
      </c>
      <c r="E14" s="159">
        <v>2</v>
      </c>
    </row>
    <row r="15" spans="1:5" ht="12.75">
      <c r="A15" s="159" t="s">
        <v>151</v>
      </c>
      <c r="B15" s="159">
        <v>16</v>
      </c>
      <c r="C15" s="155"/>
      <c r="D15" s="159" t="s">
        <v>152</v>
      </c>
      <c r="E15" s="159">
        <v>2</v>
      </c>
    </row>
    <row r="16" spans="1:5" ht="12.75">
      <c r="A16" s="159" t="s">
        <v>153</v>
      </c>
      <c r="B16" s="159">
        <v>11</v>
      </c>
      <c r="C16" s="153"/>
      <c r="D16" s="157" t="s">
        <v>154</v>
      </c>
      <c r="E16" s="157">
        <v>2</v>
      </c>
    </row>
    <row r="17" spans="1:5" ht="12.75">
      <c r="A17" s="157" t="s">
        <v>155</v>
      </c>
      <c r="B17" s="157">
        <v>8</v>
      </c>
      <c r="C17" s="155"/>
      <c r="D17" s="159" t="s">
        <v>156</v>
      </c>
      <c r="E17" s="159">
        <v>1</v>
      </c>
    </row>
    <row r="18" spans="1:5" ht="12.75">
      <c r="A18" s="157" t="s">
        <v>157</v>
      </c>
      <c r="B18" s="157">
        <v>8</v>
      </c>
      <c r="C18" s="155"/>
      <c r="D18" s="159" t="s">
        <v>158</v>
      </c>
      <c r="E18" s="159">
        <v>1</v>
      </c>
    </row>
    <row r="19" spans="1:5" ht="12.75">
      <c r="A19" s="157" t="s">
        <v>159</v>
      </c>
      <c r="B19" s="157">
        <v>5</v>
      </c>
      <c r="C19" s="155"/>
      <c r="D19" s="159" t="s">
        <v>160</v>
      </c>
      <c r="E19" s="159">
        <v>1</v>
      </c>
    </row>
    <row r="20" spans="1:5" ht="12.75">
      <c r="A20" s="159" t="s">
        <v>161</v>
      </c>
      <c r="B20" s="159">
        <v>3</v>
      </c>
      <c r="C20" s="155"/>
      <c r="D20" s="157" t="s">
        <v>162</v>
      </c>
      <c r="E20" s="157">
        <v>1</v>
      </c>
    </row>
    <row r="21" spans="1:5" ht="12.75">
      <c r="A21" s="159" t="s">
        <v>163</v>
      </c>
      <c r="B21" s="159">
        <v>2</v>
      </c>
      <c r="C21" s="153"/>
      <c r="D21" s="159" t="s">
        <v>164</v>
      </c>
      <c r="E21" s="159">
        <v>1</v>
      </c>
    </row>
    <row r="22" spans="1:5" ht="12.75">
      <c r="A22" s="159" t="s">
        <v>165</v>
      </c>
      <c r="B22" s="159">
        <v>2</v>
      </c>
      <c r="C22" s="153"/>
      <c r="D22" s="158"/>
      <c r="E22" s="161">
        <f>SUM(E5:E21)</f>
        <v>67</v>
      </c>
    </row>
    <row r="23" spans="1:5" ht="12.75">
      <c r="A23" s="159" t="s">
        <v>166</v>
      </c>
      <c r="B23" s="159">
        <v>2</v>
      </c>
      <c r="C23" s="153"/>
      <c r="D23" s="153"/>
      <c r="E23" s="153"/>
    </row>
    <row r="24" spans="1:5" ht="12.75">
      <c r="A24" s="159" t="s">
        <v>167</v>
      </c>
      <c r="B24" s="159">
        <v>2</v>
      </c>
      <c r="C24" s="153"/>
      <c r="D24" s="156" t="s">
        <v>132</v>
      </c>
      <c r="E24" s="156" t="s">
        <v>133</v>
      </c>
    </row>
    <row r="25" spans="1:5" ht="12.75">
      <c r="A25" s="159" t="s">
        <v>168</v>
      </c>
      <c r="B25" s="159">
        <v>1</v>
      </c>
      <c r="C25" s="153"/>
      <c r="D25" s="157" t="s">
        <v>169</v>
      </c>
      <c r="E25" s="157">
        <v>43</v>
      </c>
    </row>
    <row r="26" spans="1:5" ht="12.75">
      <c r="A26" s="159" t="s">
        <v>170</v>
      </c>
      <c r="B26" s="159">
        <v>1</v>
      </c>
      <c r="C26" s="153"/>
      <c r="D26" s="157" t="s">
        <v>171</v>
      </c>
      <c r="E26" s="157">
        <v>40</v>
      </c>
    </row>
    <row r="27" spans="1:5" ht="12.75">
      <c r="A27" s="158"/>
      <c r="B27" s="161">
        <f>SUM(B13:B26)</f>
        <v>298</v>
      </c>
      <c r="C27" s="155"/>
      <c r="D27" s="159" t="s">
        <v>172</v>
      </c>
      <c r="E27" s="159">
        <v>31</v>
      </c>
    </row>
    <row r="28" spans="1:5" ht="12.75">
      <c r="A28" s="158"/>
      <c r="B28" s="158"/>
      <c r="C28" s="155"/>
      <c r="D28" s="159" t="s">
        <v>173</v>
      </c>
      <c r="E28" s="159">
        <v>31</v>
      </c>
    </row>
    <row r="29" spans="1:5" ht="12.75">
      <c r="A29" s="156" t="s">
        <v>132</v>
      </c>
      <c r="B29" s="156" t="s">
        <v>133</v>
      </c>
      <c r="C29" s="153"/>
      <c r="D29" s="159" t="s">
        <v>174</v>
      </c>
      <c r="E29" s="159">
        <v>1</v>
      </c>
    </row>
    <row r="30" spans="1:5" ht="12.75">
      <c r="A30" s="157" t="s">
        <v>175</v>
      </c>
      <c r="B30" s="157">
        <v>87</v>
      </c>
      <c r="C30" s="153"/>
      <c r="D30" s="158"/>
      <c r="E30" s="161">
        <f>SUM(E25:E29)</f>
        <v>146</v>
      </c>
    </row>
    <row r="31" spans="1:5" ht="12.75">
      <c r="A31" s="157" t="s">
        <v>176</v>
      </c>
      <c r="B31" s="157">
        <v>61</v>
      </c>
      <c r="C31" s="153"/>
      <c r="D31" s="153"/>
      <c r="E31" s="153"/>
    </row>
    <row r="32" spans="1:5" ht="12.75">
      <c r="A32" s="157" t="s">
        <v>177</v>
      </c>
      <c r="B32" s="157">
        <v>13</v>
      </c>
      <c r="C32" s="153"/>
      <c r="D32" s="156" t="s">
        <v>132</v>
      </c>
      <c r="E32" s="156" t="s">
        <v>133</v>
      </c>
    </row>
    <row r="33" spans="1:5" ht="12.75">
      <c r="A33" s="157" t="s">
        <v>178</v>
      </c>
      <c r="B33" s="157">
        <v>6</v>
      </c>
      <c r="C33" s="153"/>
      <c r="D33" s="157" t="s">
        <v>179</v>
      </c>
      <c r="E33" s="157">
        <v>15</v>
      </c>
    </row>
    <row r="34" spans="1:5" ht="12.75">
      <c r="A34" s="159" t="s">
        <v>180</v>
      </c>
      <c r="B34" s="159">
        <v>3</v>
      </c>
      <c r="C34" s="153"/>
      <c r="D34" s="159" t="s">
        <v>181</v>
      </c>
      <c r="E34" s="159">
        <v>3</v>
      </c>
    </row>
    <row r="35" spans="1:5" ht="12.75">
      <c r="A35" s="159" t="s">
        <v>182</v>
      </c>
      <c r="B35" s="159">
        <v>2</v>
      </c>
      <c r="C35" s="153"/>
      <c r="D35" s="158"/>
      <c r="E35" s="161">
        <f>SUM(E33:E34)</f>
        <v>18</v>
      </c>
    </row>
    <row r="36" spans="1:5" ht="12.75">
      <c r="A36" s="158"/>
      <c r="B36" s="161">
        <f>SUM(B30:B35)</f>
        <v>172</v>
      </c>
      <c r="C36" s="153"/>
      <c r="D36" s="158"/>
      <c r="E36" s="158"/>
    </row>
    <row r="37" spans="1:5" ht="12.75">
      <c r="A37" s="158"/>
      <c r="B37" s="158"/>
      <c r="C37" s="153"/>
      <c r="D37" s="156" t="s">
        <v>132</v>
      </c>
      <c r="E37" s="156" t="s">
        <v>133</v>
      </c>
    </row>
    <row r="38" spans="1:5" ht="12.75">
      <c r="A38" s="156" t="s">
        <v>132</v>
      </c>
      <c r="B38" s="156" t="s">
        <v>133</v>
      </c>
      <c r="C38" s="153"/>
      <c r="D38" s="157" t="s">
        <v>183</v>
      </c>
      <c r="E38" s="157">
        <v>26</v>
      </c>
    </row>
    <row r="39" spans="1:5" ht="12.75">
      <c r="A39" s="162" t="s">
        <v>184</v>
      </c>
      <c r="B39" s="162">
        <v>51</v>
      </c>
      <c r="C39" s="153"/>
      <c r="D39" s="157" t="s">
        <v>185</v>
      </c>
      <c r="E39" s="157">
        <v>8</v>
      </c>
    </row>
    <row r="40" spans="1:5" ht="12.75">
      <c r="A40" s="159" t="s">
        <v>186</v>
      </c>
      <c r="B40" s="159">
        <v>14</v>
      </c>
      <c r="C40" s="153"/>
      <c r="D40" s="159" t="s">
        <v>187</v>
      </c>
      <c r="E40" s="159">
        <v>6</v>
      </c>
    </row>
    <row r="41" spans="1:5" ht="12.75">
      <c r="A41" s="157" t="s">
        <v>188</v>
      </c>
      <c r="B41" s="157">
        <v>13</v>
      </c>
      <c r="C41" s="153"/>
      <c r="D41" s="159" t="s">
        <v>189</v>
      </c>
      <c r="E41" s="159">
        <v>1</v>
      </c>
    </row>
    <row r="42" spans="1:5" ht="12.75">
      <c r="A42" s="163" t="s">
        <v>190</v>
      </c>
      <c r="B42" s="164">
        <v>12</v>
      </c>
      <c r="C42" s="153"/>
      <c r="D42" s="158"/>
      <c r="E42" s="161">
        <f>SUM(E38:E41)</f>
        <v>41</v>
      </c>
    </row>
    <row r="43" spans="1:5" ht="12.75">
      <c r="A43" s="159" t="s">
        <v>191</v>
      </c>
      <c r="B43" s="159">
        <v>11</v>
      </c>
      <c r="C43" s="153"/>
      <c r="D43" s="153"/>
      <c r="E43" s="153"/>
    </row>
    <row r="44" spans="1:5" ht="12.75">
      <c r="A44" s="157" t="s">
        <v>192</v>
      </c>
      <c r="B44" s="157">
        <v>7</v>
      </c>
      <c r="C44" s="153"/>
      <c r="D44" s="156" t="s">
        <v>132</v>
      </c>
      <c r="E44" s="156" t="s">
        <v>133</v>
      </c>
    </row>
    <row r="45" spans="1:5" ht="12.75">
      <c r="A45" s="157" t="s">
        <v>193</v>
      </c>
      <c r="B45" s="159">
        <v>6</v>
      </c>
      <c r="C45" s="153"/>
      <c r="D45" s="157" t="s">
        <v>194</v>
      </c>
      <c r="E45" s="157">
        <v>40</v>
      </c>
    </row>
    <row r="46" spans="1:5" ht="12.75">
      <c r="A46" s="159" t="s">
        <v>195</v>
      </c>
      <c r="B46" s="159">
        <v>4</v>
      </c>
      <c r="C46" s="153"/>
      <c r="D46" s="159" t="s">
        <v>196</v>
      </c>
      <c r="E46" s="159">
        <v>15</v>
      </c>
    </row>
    <row r="47" spans="1:5" ht="12.75">
      <c r="A47" s="159" t="s">
        <v>197</v>
      </c>
      <c r="B47" s="159">
        <v>3</v>
      </c>
      <c r="C47" s="153"/>
      <c r="D47" s="157" t="s">
        <v>198</v>
      </c>
      <c r="E47" s="157">
        <v>3</v>
      </c>
    </row>
    <row r="48" spans="1:5" ht="12.75">
      <c r="A48" s="157" t="s">
        <v>199</v>
      </c>
      <c r="B48" s="157">
        <v>3</v>
      </c>
      <c r="C48" s="153"/>
      <c r="E48" s="157">
        <f>SUM(E45:E47)</f>
        <v>58</v>
      </c>
    </row>
    <row r="49" spans="1:5" ht="12.75">
      <c r="A49" s="157" t="s">
        <v>200</v>
      </c>
      <c r="B49" s="157">
        <v>3</v>
      </c>
      <c r="C49" s="153"/>
      <c r="D49" s="158"/>
      <c r="E49" s="158"/>
    </row>
    <row r="50" spans="1:5" ht="12.75">
      <c r="A50" s="157" t="s">
        <v>201</v>
      </c>
      <c r="B50" s="159">
        <v>2</v>
      </c>
      <c r="C50" s="153"/>
      <c r="D50" s="156" t="s">
        <v>132</v>
      </c>
      <c r="E50" s="156" t="s">
        <v>133</v>
      </c>
    </row>
    <row r="51" spans="1:5" ht="12.75">
      <c r="A51" s="159" t="s">
        <v>202</v>
      </c>
      <c r="B51" s="159">
        <v>2</v>
      </c>
      <c r="C51" s="153"/>
      <c r="D51" s="157" t="s">
        <v>203</v>
      </c>
      <c r="E51" s="157">
        <v>67</v>
      </c>
    </row>
    <row r="52" spans="1:5" ht="12.75">
      <c r="A52" s="159" t="s">
        <v>204</v>
      </c>
      <c r="B52" s="159">
        <v>2</v>
      </c>
      <c r="C52" s="153"/>
      <c r="D52" s="157" t="s">
        <v>205</v>
      </c>
      <c r="E52" s="157">
        <v>54</v>
      </c>
    </row>
    <row r="53" spans="1:5" ht="12.75">
      <c r="A53" s="157" t="s">
        <v>206</v>
      </c>
      <c r="B53" s="157">
        <v>2</v>
      </c>
      <c r="C53" s="153"/>
      <c r="D53" s="159" t="s">
        <v>207</v>
      </c>
      <c r="E53" s="159">
        <v>7</v>
      </c>
    </row>
    <row r="54" spans="1:5" ht="12.75">
      <c r="A54" s="159" t="s">
        <v>208</v>
      </c>
      <c r="B54" s="159">
        <v>2</v>
      </c>
      <c r="C54" s="153"/>
      <c r="E54" s="157">
        <f>SUM(E51:E53)</f>
        <v>128</v>
      </c>
    </row>
    <row r="55" spans="1:5" ht="12.75">
      <c r="A55" s="157" t="s">
        <v>209</v>
      </c>
      <c r="B55" s="157">
        <v>1</v>
      </c>
      <c r="C55" s="153"/>
      <c r="D55" s="153"/>
      <c r="E55" s="153"/>
    </row>
    <row r="56" spans="1:5" ht="12.75">
      <c r="A56" s="159" t="s">
        <v>210</v>
      </c>
      <c r="B56" s="159">
        <v>1</v>
      </c>
      <c r="C56" s="153"/>
      <c r="D56" s="156" t="s">
        <v>132</v>
      </c>
      <c r="E56" s="156" t="s">
        <v>133</v>
      </c>
    </row>
    <row r="57" spans="1:5" ht="12.75">
      <c r="A57" s="157" t="s">
        <v>211</v>
      </c>
      <c r="B57" s="157">
        <v>1</v>
      </c>
      <c r="C57" s="153"/>
      <c r="D57" s="165" t="s">
        <v>212</v>
      </c>
      <c r="E57" s="162">
        <v>77</v>
      </c>
    </row>
    <row r="58" spans="1:5" ht="12.75">
      <c r="A58" s="159" t="s">
        <v>213</v>
      </c>
      <c r="B58" s="159">
        <v>1</v>
      </c>
      <c r="C58" s="153"/>
      <c r="D58" s="159" t="s">
        <v>214</v>
      </c>
      <c r="E58" s="159">
        <v>13</v>
      </c>
    </row>
    <row r="59" spans="1:5" ht="12.75">
      <c r="A59" s="159" t="s">
        <v>215</v>
      </c>
      <c r="B59" s="159">
        <v>1</v>
      </c>
      <c r="C59" s="153"/>
      <c r="D59" s="159" t="s">
        <v>216</v>
      </c>
      <c r="E59" s="159">
        <v>4</v>
      </c>
    </row>
    <row r="60" spans="1:5" ht="12.75">
      <c r="A60" s="159" t="s">
        <v>217</v>
      </c>
      <c r="B60" s="159">
        <v>1</v>
      </c>
      <c r="C60" s="153"/>
      <c r="D60" s="159" t="s">
        <v>218</v>
      </c>
      <c r="E60" s="159">
        <v>4</v>
      </c>
    </row>
    <row r="61" spans="1:5" ht="12.75">
      <c r="A61" s="159" t="s">
        <v>219</v>
      </c>
      <c r="B61" s="159">
        <v>1</v>
      </c>
      <c r="C61" s="153"/>
      <c r="D61" s="159" t="s">
        <v>220</v>
      </c>
      <c r="E61" s="159">
        <v>3</v>
      </c>
    </row>
    <row r="62" spans="1:5" ht="12.75">
      <c r="A62" s="159" t="s">
        <v>221</v>
      </c>
      <c r="B62" s="159">
        <v>1</v>
      </c>
      <c r="C62" s="153"/>
      <c r="D62" s="159" t="s">
        <v>222</v>
      </c>
      <c r="E62" s="159">
        <v>2</v>
      </c>
    </row>
    <row r="63" spans="1:5" ht="12.75">
      <c r="A63" s="159" t="s">
        <v>223</v>
      </c>
      <c r="B63" s="159">
        <v>1</v>
      </c>
      <c r="C63" s="153"/>
      <c r="D63" s="163" t="s">
        <v>224</v>
      </c>
      <c r="E63" s="164">
        <v>2</v>
      </c>
    </row>
    <row r="64" spans="1:5" ht="12.75">
      <c r="A64" s="159" t="s">
        <v>225</v>
      </c>
      <c r="B64" s="159">
        <v>1</v>
      </c>
      <c r="C64" s="153"/>
      <c r="D64" s="159" t="s">
        <v>226</v>
      </c>
      <c r="E64" s="159">
        <v>2</v>
      </c>
    </row>
    <row r="65" spans="1:5" ht="12.75">
      <c r="A65" s="153"/>
      <c r="B65" s="161">
        <f>SUM(B39:B64)</f>
        <v>147</v>
      </c>
      <c r="C65" s="153"/>
      <c r="D65" s="159" t="s">
        <v>227</v>
      </c>
      <c r="E65" s="159">
        <v>2</v>
      </c>
    </row>
    <row r="66" spans="1:5" ht="12.75">
      <c r="A66" s="153"/>
      <c r="B66" s="153"/>
      <c r="C66" s="153"/>
      <c r="D66" s="157" t="s">
        <v>228</v>
      </c>
      <c r="E66" s="157">
        <v>1</v>
      </c>
    </row>
    <row r="67" spans="1:5" ht="12.75">
      <c r="A67" s="156" t="s">
        <v>132</v>
      </c>
      <c r="B67" s="156" t="s">
        <v>133</v>
      </c>
      <c r="C67" s="153"/>
      <c r="D67" s="157" t="s">
        <v>229</v>
      </c>
      <c r="E67" s="157">
        <v>1</v>
      </c>
    </row>
    <row r="68" spans="1:5" ht="12.75">
      <c r="A68" s="157" t="s">
        <v>230</v>
      </c>
      <c r="B68" s="157">
        <v>14</v>
      </c>
      <c r="C68" s="153"/>
      <c r="D68" s="157" t="s">
        <v>231</v>
      </c>
      <c r="E68" s="157">
        <v>1</v>
      </c>
    </row>
    <row r="69" spans="1:5" ht="12.75">
      <c r="A69" s="159" t="s">
        <v>232</v>
      </c>
      <c r="B69" s="159">
        <v>1</v>
      </c>
      <c r="C69" s="153"/>
      <c r="D69" s="157" t="s">
        <v>233</v>
      </c>
      <c r="E69" s="157">
        <v>1</v>
      </c>
    </row>
    <row r="70" spans="1:5" ht="12.75">
      <c r="A70" s="158"/>
      <c r="B70" s="161">
        <f>SUM(B68:B69)</f>
        <v>15</v>
      </c>
      <c r="C70" s="153"/>
      <c r="D70" s="153"/>
      <c r="E70" s="161">
        <f>SUM(E57:E69)</f>
        <v>113</v>
      </c>
    </row>
    <row r="71" spans="1:5" ht="12.75">
      <c r="A71" s="153"/>
      <c r="B71" s="153"/>
      <c r="C71" s="153"/>
      <c r="D71" s="153"/>
      <c r="E71" s="153"/>
    </row>
    <row r="72" spans="1:5" ht="12.75">
      <c r="A72" s="156" t="s">
        <v>132</v>
      </c>
      <c r="B72" s="156" t="s">
        <v>133</v>
      </c>
      <c r="C72" s="153"/>
      <c r="D72" s="156" t="s">
        <v>132</v>
      </c>
      <c r="E72" s="156" t="s">
        <v>133</v>
      </c>
    </row>
    <row r="73" spans="1:5" ht="12.75">
      <c r="A73" s="159" t="s">
        <v>234</v>
      </c>
      <c r="B73" s="159">
        <v>11</v>
      </c>
      <c r="C73" s="153"/>
      <c r="D73" s="157" t="s">
        <v>235</v>
      </c>
      <c r="E73" s="157">
        <v>22</v>
      </c>
    </row>
    <row r="74" spans="1:5" ht="12.75">
      <c r="A74" s="157" t="s">
        <v>236</v>
      </c>
      <c r="B74" s="157">
        <v>7</v>
      </c>
      <c r="C74" s="153"/>
      <c r="D74" s="159" t="s">
        <v>237</v>
      </c>
      <c r="E74" s="159">
        <v>14</v>
      </c>
    </row>
    <row r="75" spans="1:5" ht="12.75">
      <c r="A75" s="159" t="s">
        <v>238</v>
      </c>
      <c r="B75" s="159">
        <v>6</v>
      </c>
      <c r="C75" s="153"/>
      <c r="D75" s="159" t="s">
        <v>239</v>
      </c>
      <c r="E75" s="159">
        <v>1</v>
      </c>
    </row>
    <row r="76" spans="1:5" ht="12.75">
      <c r="A76" s="157" t="s">
        <v>240</v>
      </c>
      <c r="B76" s="157">
        <v>6</v>
      </c>
      <c r="C76" s="153"/>
      <c r="D76" s="159" t="s">
        <v>241</v>
      </c>
      <c r="E76" s="159">
        <v>1</v>
      </c>
    </row>
    <row r="77" spans="1:5" ht="12.75">
      <c r="A77" s="159" t="s">
        <v>242</v>
      </c>
      <c r="B77" s="159">
        <v>5</v>
      </c>
      <c r="C77" s="153"/>
      <c r="D77" s="158"/>
      <c r="E77" s="161">
        <f>SUM(E73:E76)</f>
        <v>38</v>
      </c>
    </row>
    <row r="78" spans="1:5" ht="12.75">
      <c r="A78" s="159" t="s">
        <v>243</v>
      </c>
      <c r="B78" s="159">
        <v>4</v>
      </c>
      <c r="C78" s="153"/>
      <c r="D78" s="153"/>
      <c r="E78" s="153"/>
    </row>
    <row r="79" spans="1:5" ht="12.75">
      <c r="A79" s="159" t="s">
        <v>244</v>
      </c>
      <c r="B79" s="159">
        <v>3</v>
      </c>
      <c r="C79" s="153"/>
      <c r="D79" s="156" t="s">
        <v>132</v>
      </c>
      <c r="E79" s="156" t="s">
        <v>133</v>
      </c>
    </row>
    <row r="80" spans="1:5" ht="12.75">
      <c r="A80" s="157" t="s">
        <v>245</v>
      </c>
      <c r="B80" s="159">
        <v>1</v>
      </c>
      <c r="C80" s="153"/>
      <c r="D80" s="157" t="s">
        <v>246</v>
      </c>
      <c r="E80" s="157">
        <v>27</v>
      </c>
    </row>
    <row r="81" spans="1:5" ht="12.75">
      <c r="A81" s="159" t="s">
        <v>247</v>
      </c>
      <c r="B81" s="159">
        <v>1</v>
      </c>
      <c r="C81" s="153"/>
      <c r="D81" s="159" t="s">
        <v>248</v>
      </c>
      <c r="E81" s="159">
        <v>2</v>
      </c>
    </row>
    <row r="82" spans="1:5" ht="12.75">
      <c r="A82" s="159" t="s">
        <v>249</v>
      </c>
      <c r="B82" s="159">
        <v>1</v>
      </c>
      <c r="C82" s="153"/>
      <c r="D82" s="159" t="s">
        <v>250</v>
      </c>
      <c r="E82" s="159">
        <v>1</v>
      </c>
    </row>
    <row r="83" spans="1:5" ht="12.75">
      <c r="A83" s="159" t="s">
        <v>251</v>
      </c>
      <c r="B83" s="159">
        <v>1</v>
      </c>
      <c r="C83" s="153"/>
      <c r="D83" s="158"/>
      <c r="E83" s="161">
        <f>SUM(E80:E82)</f>
        <v>30</v>
      </c>
    </row>
    <row r="84" spans="1:5" ht="12.75">
      <c r="A84" s="153"/>
      <c r="B84" s="161">
        <f>SUM(B73:B83)</f>
        <v>46</v>
      </c>
      <c r="D84" s="158"/>
      <c r="E84" s="158"/>
    </row>
    <row r="85" spans="1:5" ht="12.75">
      <c r="A85" s="153"/>
      <c r="B85" s="153"/>
      <c r="D85" s="156" t="s">
        <v>132</v>
      </c>
      <c r="E85" s="156" t="s">
        <v>133</v>
      </c>
    </row>
    <row r="86" spans="1:5" ht="12.75">
      <c r="A86" s="156" t="s">
        <v>132</v>
      </c>
      <c r="B86" s="156" t="s">
        <v>133</v>
      </c>
      <c r="D86" s="157" t="s">
        <v>252</v>
      </c>
      <c r="E86" s="157">
        <v>18</v>
      </c>
    </row>
    <row r="87" spans="1:5" ht="12.75">
      <c r="A87" s="157" t="s">
        <v>253</v>
      </c>
      <c r="B87" s="157">
        <v>2</v>
      </c>
      <c r="D87" s="157" t="s">
        <v>254</v>
      </c>
      <c r="E87" s="159">
        <v>12</v>
      </c>
    </row>
    <row r="88" spans="1:5" ht="12.75">
      <c r="A88" s="159" t="s">
        <v>255</v>
      </c>
      <c r="B88" s="159">
        <v>2</v>
      </c>
      <c r="D88" s="166"/>
      <c r="E88" s="161">
        <f>SUM(E86:E87)</f>
        <v>30</v>
      </c>
    </row>
    <row r="89" spans="1:5" ht="12.75">
      <c r="A89" s="157" t="s">
        <v>256</v>
      </c>
      <c r="B89" s="157">
        <v>1</v>
      </c>
      <c r="D89" s="166"/>
      <c r="E89" s="166"/>
    </row>
    <row r="90" spans="2:5" ht="12.75">
      <c r="B90" s="157">
        <f>SUM(B87:B89)</f>
        <v>5</v>
      </c>
      <c r="D90" s="156" t="s">
        <v>132</v>
      </c>
      <c r="E90" s="156" t="s">
        <v>133</v>
      </c>
    </row>
    <row r="91" spans="1:5" ht="12.75">
      <c r="A91" s="158"/>
      <c r="B91" s="158"/>
      <c r="D91" s="163" t="s">
        <v>257</v>
      </c>
      <c r="E91" s="164">
        <v>6</v>
      </c>
    </row>
    <row r="92" spans="1:5" ht="12.75">
      <c r="A92" s="156" t="s">
        <v>132</v>
      </c>
      <c r="B92" s="156" t="s">
        <v>133</v>
      </c>
      <c r="D92" s="159" t="s">
        <v>258</v>
      </c>
      <c r="E92" s="159">
        <v>3</v>
      </c>
    </row>
    <row r="93" spans="1:5" ht="12.75">
      <c r="A93" s="159" t="s">
        <v>259</v>
      </c>
      <c r="B93" s="159">
        <v>10</v>
      </c>
      <c r="D93" s="157" t="s">
        <v>260</v>
      </c>
      <c r="E93" s="157">
        <v>3</v>
      </c>
    </row>
    <row r="94" spans="1:5" ht="12.75">
      <c r="A94" s="157" t="s">
        <v>261</v>
      </c>
      <c r="B94" s="157">
        <v>4</v>
      </c>
      <c r="D94" s="159" t="s">
        <v>262</v>
      </c>
      <c r="E94" s="159">
        <v>3</v>
      </c>
    </row>
    <row r="95" spans="1:5" ht="12.75">
      <c r="A95" s="157" t="s">
        <v>263</v>
      </c>
      <c r="B95" s="157">
        <v>3</v>
      </c>
      <c r="D95" s="157" t="s">
        <v>264</v>
      </c>
      <c r="E95" s="159">
        <v>2</v>
      </c>
    </row>
    <row r="96" spans="1:5" ht="12.75">
      <c r="A96" s="159" t="s">
        <v>265</v>
      </c>
      <c r="B96" s="159">
        <v>3</v>
      </c>
      <c r="D96" s="157" t="s">
        <v>266</v>
      </c>
      <c r="E96" s="157">
        <v>2</v>
      </c>
    </row>
    <row r="97" spans="1:5" ht="12.75">
      <c r="A97" s="159" t="s">
        <v>267</v>
      </c>
      <c r="B97" s="159">
        <v>2</v>
      </c>
      <c r="D97" s="159" t="s">
        <v>268</v>
      </c>
      <c r="E97" s="159">
        <v>2</v>
      </c>
    </row>
    <row r="98" spans="1:5" ht="12.75">
      <c r="A98" s="159" t="s">
        <v>269</v>
      </c>
      <c r="B98" s="159">
        <v>2</v>
      </c>
      <c r="D98" s="159" t="s">
        <v>270</v>
      </c>
      <c r="E98" s="159">
        <v>1</v>
      </c>
    </row>
    <row r="99" spans="1:5" ht="12.75">
      <c r="A99" s="159" t="s">
        <v>271</v>
      </c>
      <c r="B99" s="159">
        <v>2</v>
      </c>
      <c r="D99" s="158"/>
      <c r="E99" s="161">
        <f>SUM(E91:E98)</f>
        <v>22</v>
      </c>
    </row>
    <row r="100" spans="1:5" ht="12.75">
      <c r="A100" s="163" t="s">
        <v>272</v>
      </c>
      <c r="B100" s="159">
        <v>2</v>
      </c>
      <c r="D100" s="158"/>
      <c r="E100" s="158"/>
    </row>
    <row r="101" spans="1:5" ht="12.75">
      <c r="A101" s="157" t="s">
        <v>273</v>
      </c>
      <c r="B101" s="157">
        <v>2</v>
      </c>
      <c r="D101" s="156" t="s">
        <v>132</v>
      </c>
      <c r="E101" s="156" t="s">
        <v>133</v>
      </c>
    </row>
    <row r="102" spans="1:5" ht="12.75">
      <c r="A102" s="159" t="s">
        <v>274</v>
      </c>
      <c r="B102" s="159">
        <v>1</v>
      </c>
      <c r="D102" s="157" t="s">
        <v>275</v>
      </c>
      <c r="E102" s="157">
        <v>6</v>
      </c>
    </row>
    <row r="103" spans="1:5" ht="12.75">
      <c r="A103" s="159" t="s">
        <v>276</v>
      </c>
      <c r="B103" s="159">
        <v>1</v>
      </c>
      <c r="D103" s="157" t="s">
        <v>277</v>
      </c>
      <c r="E103" s="159">
        <v>2</v>
      </c>
    </row>
    <row r="104" spans="1:5" ht="12.75">
      <c r="A104" s="159" t="s">
        <v>278</v>
      </c>
      <c r="B104" s="159">
        <v>1</v>
      </c>
      <c r="D104" s="167" t="s">
        <v>279</v>
      </c>
      <c r="E104" s="159">
        <v>1</v>
      </c>
    </row>
    <row r="105" spans="1:5" ht="12.75">
      <c r="A105" s="158"/>
      <c r="B105" s="161">
        <f>SUM(B93:B104)</f>
        <v>33</v>
      </c>
      <c r="E105" s="161">
        <f>SUM(E102:E104)</f>
        <v>9</v>
      </c>
    </row>
    <row r="106" spans="1:2" ht="12.75">
      <c r="A106" s="158"/>
      <c r="B106" s="158"/>
    </row>
    <row r="107" spans="1:2" ht="12.75">
      <c r="A107" s="158"/>
      <c r="B107" s="158"/>
    </row>
    <row r="108" spans="1:2" ht="12.75">
      <c r="A108" s="158"/>
      <c r="B108" s="158"/>
    </row>
    <row r="109" spans="1:2" ht="12.75">
      <c r="A109" s="158"/>
      <c r="B109" s="158"/>
    </row>
    <row r="110" spans="1:2" ht="12.75">
      <c r="A110" s="168"/>
      <c r="B110" s="168"/>
    </row>
    <row r="111" spans="1:2" ht="12.75">
      <c r="A111" s="158"/>
      <c r="B111" s="158"/>
    </row>
    <row r="112" spans="1:2" ht="12.75">
      <c r="A112" s="158"/>
      <c r="B112" s="158"/>
    </row>
    <row r="113" spans="1:2" ht="12.75">
      <c r="A113" s="158"/>
      <c r="B113" s="158"/>
    </row>
    <row r="114" spans="1:2" ht="12.75">
      <c r="A114" s="168"/>
      <c r="B114" s="168"/>
    </row>
    <row r="115" spans="1:2" ht="12.75">
      <c r="A115" s="158"/>
      <c r="B115" s="158"/>
    </row>
    <row r="117" spans="1:2" ht="12.75">
      <c r="A117" s="168"/>
      <c r="B117" s="168"/>
    </row>
    <row r="118" spans="1:2" ht="12.75">
      <c r="A118" s="158"/>
      <c r="B118" s="158"/>
    </row>
    <row r="119" spans="1:5" ht="12.75">
      <c r="A119" s="158"/>
      <c r="B119" s="158"/>
      <c r="E119" s="158"/>
    </row>
    <row r="120" ht="12.75">
      <c r="E120" s="158"/>
    </row>
    <row r="121" spans="2:5" ht="12.75">
      <c r="B121" s="158"/>
      <c r="D121" s="168"/>
      <c r="E121" s="168"/>
    </row>
    <row r="122" spans="4:5" ht="12.75">
      <c r="D122" s="158"/>
      <c r="E122" s="158"/>
    </row>
    <row r="123" spans="1:5" ht="12.75">
      <c r="A123" s="168"/>
      <c r="B123" s="168"/>
      <c r="D123" s="158"/>
      <c r="E123" s="158"/>
    </row>
    <row r="124" spans="1:5" ht="12.75">
      <c r="A124" s="158"/>
      <c r="B124" s="158"/>
      <c r="D124" s="158"/>
      <c r="E124" s="158"/>
    </row>
    <row r="125" spans="4:5" ht="12.75">
      <c r="D125" s="158"/>
      <c r="E125" s="158"/>
    </row>
    <row r="126" spans="4:5" ht="12.75">
      <c r="D126" s="158"/>
      <c r="E126" s="158"/>
    </row>
    <row r="127" ht="12.75">
      <c r="A127" s="158"/>
    </row>
    <row r="128" spans="1:2" ht="12.75">
      <c r="A128" s="158"/>
      <c r="B128" s="158"/>
    </row>
    <row r="131" spans="1:2" ht="12.75">
      <c r="A131" s="158"/>
      <c r="B131" s="158"/>
    </row>
    <row r="132" spans="1:2" ht="12.75">
      <c r="A132" s="158"/>
      <c r="B132" s="158"/>
    </row>
    <row r="133" spans="1:2" ht="12.75">
      <c r="A133" s="158"/>
      <c r="B133" s="158"/>
    </row>
    <row r="134" spans="1:2" ht="12.75">
      <c r="A134" s="168"/>
      <c r="B134" s="168"/>
    </row>
    <row r="135" spans="1:2" ht="12.75">
      <c r="A135" s="168"/>
      <c r="B135" s="168"/>
    </row>
    <row r="136" spans="1:2" ht="12.75">
      <c r="A136" s="158"/>
      <c r="B136" s="158"/>
    </row>
    <row r="137" spans="1:2" ht="12.75">
      <c r="A137" s="158"/>
      <c r="B137" s="158"/>
    </row>
    <row r="138" spans="1:2" ht="12.75">
      <c r="A138" s="158"/>
      <c r="B138" s="158"/>
    </row>
    <row r="139" spans="1:2" ht="12.75">
      <c r="A139" s="158"/>
      <c r="B139" s="158"/>
    </row>
    <row r="140" spans="1:2" ht="12.75">
      <c r="A140" s="158"/>
      <c r="B140" s="158"/>
    </row>
    <row r="141" spans="1:2" ht="12.75">
      <c r="A141" s="158"/>
      <c r="B141" s="158"/>
    </row>
    <row r="142" ht="12.75">
      <c r="B142" s="158"/>
    </row>
    <row r="144" spans="1:2" ht="12.75">
      <c r="A144" s="168"/>
      <c r="B144" s="168"/>
    </row>
    <row r="145" spans="1:2" ht="12.75">
      <c r="A145" s="158"/>
      <c r="B145" s="158"/>
    </row>
    <row r="146" spans="1:2" ht="12.75">
      <c r="A146" s="158"/>
      <c r="B146" s="158"/>
    </row>
    <row r="147" spans="1:2" ht="12.75">
      <c r="A147" s="158"/>
      <c r="B147" s="158"/>
    </row>
    <row r="148" spans="1:2" ht="12.75">
      <c r="A148" s="158"/>
      <c r="B148" s="158"/>
    </row>
    <row r="149" spans="1:2" ht="12.75">
      <c r="A149" s="158"/>
      <c r="B149" s="158"/>
    </row>
    <row r="150" ht="12.75">
      <c r="B150" s="158"/>
    </row>
    <row r="152" spans="1:2" ht="12.75">
      <c r="A152" s="168"/>
      <c r="B152" s="168"/>
    </row>
    <row r="153" spans="1:2" ht="12.75">
      <c r="A153" s="158"/>
      <c r="B153" s="158"/>
    </row>
    <row r="154" spans="1:2" ht="12.75">
      <c r="A154" s="158"/>
      <c r="B154" s="158"/>
    </row>
    <row r="155" spans="1:2" ht="12.75">
      <c r="A155" s="158"/>
      <c r="B155" s="158"/>
    </row>
    <row r="156" spans="1:2" ht="12.75">
      <c r="A156" s="158"/>
      <c r="B156" s="158"/>
    </row>
    <row r="157" spans="1:2" ht="12.75">
      <c r="A157" s="158"/>
      <c r="B157" s="158"/>
    </row>
    <row r="158" spans="1:2" ht="12.75">
      <c r="A158" s="158"/>
      <c r="B158" s="158"/>
    </row>
    <row r="159" spans="1:2" ht="12.75">
      <c r="A159" s="158"/>
      <c r="B159" s="158"/>
    </row>
    <row r="160" spans="1:2" ht="12.75">
      <c r="A160" s="158"/>
      <c r="B160" s="158"/>
    </row>
    <row r="161" spans="1:2" ht="12.75">
      <c r="A161" s="158"/>
      <c r="B161" s="158"/>
    </row>
    <row r="162" ht="12.75">
      <c r="B162" s="158"/>
    </row>
    <row r="164" spans="1:2" ht="12.75">
      <c r="A164" s="168"/>
      <c r="B164" s="168"/>
    </row>
    <row r="165" spans="1:2" ht="12.75">
      <c r="A165" s="158"/>
      <c r="B165" s="158"/>
    </row>
    <row r="166" spans="1:2" ht="12.75">
      <c r="A166" s="158"/>
      <c r="B166" s="158"/>
    </row>
    <row r="167" spans="1:2" ht="12.75">
      <c r="A167" s="158"/>
      <c r="B167" s="158"/>
    </row>
    <row r="168" spans="1:2" ht="12.75">
      <c r="A168" s="158"/>
      <c r="B168" s="158"/>
    </row>
    <row r="169" ht="12.75">
      <c r="B169" s="158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O24"/>
  <sheetViews>
    <sheetView workbookViewId="0" topLeftCell="A1">
      <selection activeCell="P11" sqref="P11"/>
    </sheetView>
  </sheetViews>
  <sheetFormatPr defaultColWidth="9.140625" defaultRowHeight="13.5" customHeight="1"/>
  <cols>
    <col min="1" max="1" width="5.28125" style="69" customWidth="1"/>
    <col min="2" max="2" width="5.140625" style="69" customWidth="1"/>
    <col min="3" max="3" width="14.421875" style="69" customWidth="1"/>
    <col min="4" max="15" width="4.8515625" style="69" customWidth="1"/>
    <col min="16" max="16" width="12.57421875" style="69" customWidth="1"/>
    <col min="17" max="17" width="4.57421875" style="69" customWidth="1"/>
    <col min="18" max="18" width="13.28125" style="69" customWidth="1"/>
    <col min="19" max="19" width="3.8515625" style="69" customWidth="1"/>
    <col min="20" max="16384" width="9.140625" style="69" customWidth="1"/>
  </cols>
  <sheetData>
    <row r="3" ht="13.5" customHeight="1">
      <c r="C3" s="69" t="s">
        <v>67</v>
      </c>
    </row>
    <row r="4" ht="13.5" customHeight="1">
      <c r="C4" s="69" t="s">
        <v>107</v>
      </c>
    </row>
    <row r="5" ht="13.5" customHeight="1">
      <c r="C5" s="69" t="s">
        <v>69</v>
      </c>
    </row>
    <row r="8" spans="2:15" ht="13.5" customHeight="1">
      <c r="B8" s="70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2:15" ht="13.5" customHeight="1">
      <c r="B9" s="73" t="s">
        <v>70</v>
      </c>
      <c r="C9" s="74" t="s">
        <v>71</v>
      </c>
      <c r="D9" s="73" t="s">
        <v>72</v>
      </c>
      <c r="E9" s="73" t="s">
        <v>73</v>
      </c>
      <c r="F9" s="73" t="s">
        <v>74</v>
      </c>
      <c r="G9" s="73" t="s">
        <v>75</v>
      </c>
      <c r="H9" s="73" t="s">
        <v>76</v>
      </c>
      <c r="I9" s="73" t="s">
        <v>77</v>
      </c>
      <c r="J9" s="73" t="s">
        <v>78</v>
      </c>
      <c r="K9" s="73" t="s">
        <v>79</v>
      </c>
      <c r="L9" s="73" t="s">
        <v>80</v>
      </c>
      <c r="M9" s="73" t="s">
        <v>81</v>
      </c>
      <c r="N9" s="73" t="s">
        <v>82</v>
      </c>
      <c r="O9" s="73" t="s">
        <v>83</v>
      </c>
    </row>
    <row r="10" spans="2:15" ht="13.5" customHeight="1">
      <c r="B10" s="73">
        <v>1</v>
      </c>
      <c r="C10" s="75" t="s">
        <v>29</v>
      </c>
      <c r="D10" s="76"/>
      <c r="E10" s="76"/>
      <c r="F10" s="76">
        <v>5</v>
      </c>
      <c r="G10" s="76">
        <v>10</v>
      </c>
      <c r="H10" s="76">
        <v>18</v>
      </c>
      <c r="I10" s="76">
        <v>21</v>
      </c>
      <c r="J10" s="76">
        <v>26</v>
      </c>
      <c r="K10" s="76">
        <v>28</v>
      </c>
      <c r="L10" s="76">
        <v>29</v>
      </c>
      <c r="M10" s="76">
        <v>29</v>
      </c>
      <c r="N10" s="76">
        <v>39</v>
      </c>
      <c r="O10" s="76">
        <v>44</v>
      </c>
    </row>
    <row r="11" spans="2:15" ht="13.5" customHeight="1">
      <c r="B11" s="73">
        <v>2</v>
      </c>
      <c r="C11" s="75" t="s">
        <v>108</v>
      </c>
      <c r="D11" s="76"/>
      <c r="E11" s="76"/>
      <c r="F11" s="76">
        <v>2</v>
      </c>
      <c r="G11" s="76">
        <v>3</v>
      </c>
      <c r="H11" s="76">
        <v>9</v>
      </c>
      <c r="I11" s="76">
        <v>19</v>
      </c>
      <c r="J11" s="76">
        <v>34</v>
      </c>
      <c r="K11" s="76">
        <v>36</v>
      </c>
      <c r="L11" s="76">
        <v>38</v>
      </c>
      <c r="M11" s="76">
        <v>38</v>
      </c>
      <c r="N11" s="76">
        <v>39</v>
      </c>
      <c r="O11" s="76">
        <v>39</v>
      </c>
    </row>
    <row r="12" spans="2:15" ht="13.5" customHeight="1">
      <c r="B12" s="73">
        <v>3</v>
      </c>
      <c r="C12" s="75" t="s">
        <v>109</v>
      </c>
      <c r="D12" s="76"/>
      <c r="E12" s="76"/>
      <c r="F12" s="76">
        <v>5</v>
      </c>
      <c r="G12" s="76">
        <v>9</v>
      </c>
      <c r="H12" s="76">
        <v>18</v>
      </c>
      <c r="I12" s="76">
        <v>21</v>
      </c>
      <c r="J12" s="76">
        <v>24</v>
      </c>
      <c r="K12" s="76">
        <v>28</v>
      </c>
      <c r="L12" s="76">
        <v>30</v>
      </c>
      <c r="M12" s="76">
        <v>31</v>
      </c>
      <c r="N12" s="76">
        <v>33</v>
      </c>
      <c r="O12" s="76">
        <v>33</v>
      </c>
    </row>
    <row r="13" spans="2:15" ht="13.5" customHeight="1">
      <c r="B13" s="73">
        <v>4</v>
      </c>
      <c r="C13" s="75" t="s">
        <v>24</v>
      </c>
      <c r="D13" s="76">
        <v>1</v>
      </c>
      <c r="E13" s="76">
        <v>2</v>
      </c>
      <c r="F13" s="76">
        <v>2</v>
      </c>
      <c r="G13" s="76">
        <v>5</v>
      </c>
      <c r="H13" s="76">
        <v>6</v>
      </c>
      <c r="I13" s="76">
        <v>9</v>
      </c>
      <c r="J13" s="76">
        <v>9</v>
      </c>
      <c r="K13" s="76">
        <v>10</v>
      </c>
      <c r="L13" s="76">
        <v>10</v>
      </c>
      <c r="M13" s="76">
        <v>13</v>
      </c>
      <c r="N13" s="76">
        <v>13</v>
      </c>
      <c r="O13" s="76">
        <v>13</v>
      </c>
    </row>
    <row r="14" spans="2:15" ht="13.5" customHeight="1">
      <c r="B14" s="73">
        <v>5</v>
      </c>
      <c r="C14" s="75" t="s">
        <v>17</v>
      </c>
      <c r="D14" s="76"/>
      <c r="E14" s="76">
        <v>4</v>
      </c>
      <c r="F14" s="76">
        <v>4</v>
      </c>
      <c r="G14" s="76">
        <v>4</v>
      </c>
      <c r="H14" s="76">
        <v>8</v>
      </c>
      <c r="I14" s="76">
        <v>9</v>
      </c>
      <c r="J14" s="76">
        <v>9</v>
      </c>
      <c r="K14" s="76">
        <v>10</v>
      </c>
      <c r="L14" s="76">
        <v>11</v>
      </c>
      <c r="M14" s="76">
        <v>11</v>
      </c>
      <c r="N14" s="76">
        <v>11</v>
      </c>
      <c r="O14" s="76">
        <v>11</v>
      </c>
    </row>
    <row r="15" spans="2:15" ht="13.5" customHeight="1">
      <c r="B15" s="73">
        <v>6</v>
      </c>
      <c r="C15" s="75" t="s">
        <v>110</v>
      </c>
      <c r="D15" s="76">
        <v>3</v>
      </c>
      <c r="E15" s="76">
        <v>4</v>
      </c>
      <c r="F15" s="76">
        <v>5</v>
      </c>
      <c r="G15" s="76">
        <v>5</v>
      </c>
      <c r="H15" s="76">
        <v>5</v>
      </c>
      <c r="I15" s="76">
        <v>5</v>
      </c>
      <c r="J15" s="76">
        <v>5</v>
      </c>
      <c r="K15" s="76">
        <v>5</v>
      </c>
      <c r="L15" s="76">
        <v>5</v>
      </c>
      <c r="M15" s="76">
        <v>5</v>
      </c>
      <c r="N15" s="76">
        <v>7</v>
      </c>
      <c r="O15" s="76">
        <v>8</v>
      </c>
    </row>
    <row r="16" spans="2:15" ht="13.5" customHeight="1">
      <c r="B16" s="73">
        <v>7</v>
      </c>
      <c r="C16" s="75" t="s">
        <v>111</v>
      </c>
      <c r="D16" s="76">
        <v>1</v>
      </c>
      <c r="E16" s="76">
        <v>1</v>
      </c>
      <c r="F16" s="76">
        <v>1</v>
      </c>
      <c r="G16" s="76">
        <v>1</v>
      </c>
      <c r="H16" s="76">
        <v>1</v>
      </c>
      <c r="I16" s="76">
        <v>1</v>
      </c>
      <c r="J16" s="76">
        <v>1</v>
      </c>
      <c r="K16" s="76">
        <v>1</v>
      </c>
      <c r="L16" s="76">
        <v>1</v>
      </c>
      <c r="M16" s="76">
        <v>1</v>
      </c>
      <c r="N16" s="76">
        <v>1</v>
      </c>
      <c r="O16" s="76">
        <v>2</v>
      </c>
    </row>
    <row r="17" spans="2:15" ht="13.5" customHeight="1">
      <c r="B17" s="73">
        <v>8</v>
      </c>
      <c r="C17" s="75" t="s">
        <v>112</v>
      </c>
      <c r="D17" s="76"/>
      <c r="E17" s="76"/>
      <c r="F17" s="76"/>
      <c r="G17" s="76"/>
      <c r="H17" s="76"/>
      <c r="I17" s="76"/>
      <c r="J17" s="76"/>
      <c r="K17" s="76">
        <v>1</v>
      </c>
      <c r="L17" s="76">
        <v>2</v>
      </c>
      <c r="M17" s="76">
        <v>2</v>
      </c>
      <c r="N17" s="76">
        <v>2</v>
      </c>
      <c r="O17" s="76">
        <v>2</v>
      </c>
    </row>
    <row r="18" spans="2:15" ht="13.5" customHeight="1">
      <c r="B18" s="73">
        <v>9</v>
      </c>
      <c r="C18" s="75" t="s">
        <v>113</v>
      </c>
      <c r="D18" s="76"/>
      <c r="E18" s="76"/>
      <c r="F18" s="76"/>
      <c r="G18" s="76"/>
      <c r="H18" s="76"/>
      <c r="I18" s="76"/>
      <c r="J18" s="76"/>
      <c r="K18" s="76">
        <v>2</v>
      </c>
      <c r="L18" s="76">
        <v>2</v>
      </c>
      <c r="M18" s="76">
        <v>2</v>
      </c>
      <c r="N18" s="76">
        <v>2</v>
      </c>
      <c r="O18" s="76">
        <v>2</v>
      </c>
    </row>
    <row r="19" spans="2:15" ht="13.5" customHeight="1">
      <c r="B19" s="73">
        <v>10</v>
      </c>
      <c r="C19" s="75" t="s">
        <v>114</v>
      </c>
      <c r="D19" s="76"/>
      <c r="E19" s="76"/>
      <c r="F19" s="76"/>
      <c r="G19" s="76"/>
      <c r="H19" s="76">
        <v>1</v>
      </c>
      <c r="I19" s="76">
        <v>1</v>
      </c>
      <c r="J19" s="76">
        <v>1</v>
      </c>
      <c r="K19" s="76">
        <v>1</v>
      </c>
      <c r="L19" s="76">
        <v>1</v>
      </c>
      <c r="M19" s="76">
        <v>1</v>
      </c>
      <c r="N19" s="76">
        <v>1</v>
      </c>
      <c r="O19" s="76">
        <v>1</v>
      </c>
    </row>
    <row r="20" spans="2:15" ht="13.5" customHeight="1">
      <c r="B20" s="73">
        <v>11</v>
      </c>
      <c r="C20" s="75" t="s">
        <v>115</v>
      </c>
      <c r="D20" s="76"/>
      <c r="E20" s="76"/>
      <c r="F20" s="76"/>
      <c r="G20" s="76"/>
      <c r="H20" s="76">
        <v>1</v>
      </c>
      <c r="I20" s="76">
        <v>1</v>
      </c>
      <c r="J20" s="76">
        <v>1</v>
      </c>
      <c r="K20" s="76">
        <v>1</v>
      </c>
      <c r="L20" s="76">
        <v>1</v>
      </c>
      <c r="M20" s="76">
        <v>1</v>
      </c>
      <c r="N20" s="76">
        <v>1</v>
      </c>
      <c r="O20" s="76">
        <v>1</v>
      </c>
    </row>
    <row r="21" spans="2:15" ht="13.5" customHeight="1">
      <c r="B21" s="73">
        <v>12</v>
      </c>
      <c r="C21" s="75" t="s">
        <v>116</v>
      </c>
      <c r="D21" s="76"/>
      <c r="E21" s="76"/>
      <c r="F21" s="76"/>
      <c r="G21" s="76">
        <v>1</v>
      </c>
      <c r="H21" s="76">
        <v>1</v>
      </c>
      <c r="I21" s="76">
        <v>1</v>
      </c>
      <c r="J21" s="76">
        <v>1</v>
      </c>
      <c r="K21" s="76">
        <v>1</v>
      </c>
      <c r="L21" s="76">
        <v>1</v>
      </c>
      <c r="M21" s="76">
        <v>1</v>
      </c>
      <c r="N21" s="76">
        <v>1</v>
      </c>
      <c r="O21" s="76">
        <v>1</v>
      </c>
    </row>
    <row r="22" spans="2:15" ht="13.5" customHeight="1">
      <c r="B22" s="73">
        <v>13</v>
      </c>
      <c r="C22" s="75" t="s">
        <v>117</v>
      </c>
      <c r="D22" s="76"/>
      <c r="E22" s="76">
        <v>1</v>
      </c>
      <c r="F22" s="76">
        <v>1</v>
      </c>
      <c r="G22" s="76">
        <v>1</v>
      </c>
      <c r="H22" s="76">
        <v>1</v>
      </c>
      <c r="I22" s="76">
        <v>1</v>
      </c>
      <c r="J22" s="76">
        <v>1</v>
      </c>
      <c r="K22" s="76">
        <v>1</v>
      </c>
      <c r="L22" s="76">
        <v>1</v>
      </c>
      <c r="M22" s="76">
        <v>1</v>
      </c>
      <c r="N22" s="76">
        <v>1</v>
      </c>
      <c r="O22" s="76">
        <v>1</v>
      </c>
    </row>
    <row r="23" spans="2:15" ht="13.5" customHeight="1">
      <c r="B23" s="73">
        <v>14</v>
      </c>
      <c r="C23" s="75" t="s">
        <v>13</v>
      </c>
      <c r="D23" s="76"/>
      <c r="E23" s="76"/>
      <c r="F23" s="76"/>
      <c r="G23" s="76"/>
      <c r="H23" s="76">
        <v>1</v>
      </c>
      <c r="I23" s="76">
        <v>1</v>
      </c>
      <c r="J23" s="76">
        <v>1</v>
      </c>
      <c r="K23" s="76">
        <v>1</v>
      </c>
      <c r="L23" s="76">
        <v>1</v>
      </c>
      <c r="M23" s="76">
        <v>1</v>
      </c>
      <c r="N23" s="76">
        <v>1</v>
      </c>
      <c r="O23" s="76">
        <v>1</v>
      </c>
    </row>
    <row r="24" spans="4:15" ht="13.5" customHeight="1">
      <c r="D24" s="76">
        <f aca="true" t="shared" si="0" ref="D24:O24">SUM(D10:D23)</f>
        <v>5</v>
      </c>
      <c r="E24" s="76">
        <f t="shared" si="0"/>
        <v>12</v>
      </c>
      <c r="F24" s="76">
        <f t="shared" si="0"/>
        <v>25</v>
      </c>
      <c r="G24" s="76">
        <f t="shared" si="0"/>
        <v>39</v>
      </c>
      <c r="H24" s="76">
        <f t="shared" si="0"/>
        <v>70</v>
      </c>
      <c r="I24" s="76">
        <f t="shared" si="0"/>
        <v>90</v>
      </c>
      <c r="J24" s="76">
        <f t="shared" si="0"/>
        <v>113</v>
      </c>
      <c r="K24" s="76">
        <f t="shared" si="0"/>
        <v>126</v>
      </c>
      <c r="L24" s="76">
        <f t="shared" si="0"/>
        <v>133</v>
      </c>
      <c r="M24" s="76">
        <f t="shared" si="0"/>
        <v>137</v>
      </c>
      <c r="N24" s="76">
        <f t="shared" si="0"/>
        <v>152</v>
      </c>
      <c r="O24" s="76">
        <f t="shared" si="0"/>
        <v>159</v>
      </c>
    </row>
  </sheetData>
  <printOptions/>
  <pageMargins left="0.3937007874015748" right="0.1968503937007874" top="0.1968503937007874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Olafs Ozols</dc:creator>
  <cp:keywords/>
  <dc:description/>
  <cp:lastModifiedBy>Normunds Zunna</cp:lastModifiedBy>
  <cp:lastPrinted>2002-01-04T08:04:54Z</cp:lastPrinted>
  <dcterms:created xsi:type="dcterms:W3CDTF">2002-01-04T07:38:44Z</dcterms:created>
  <dcterms:modified xsi:type="dcterms:W3CDTF">2008-01-22T12:05:50Z</dcterms:modified>
  <cp:category/>
  <cp:version/>
  <cp:contentType/>
  <cp:contentStatus/>
</cp:coreProperties>
</file>