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40" windowHeight="6030" activeTab="0"/>
  </bookViews>
  <sheets>
    <sheet name="salidz" sheetId="1" r:id="rId1"/>
    <sheet name="vieglas" sheetId="2" r:id="rId2"/>
    <sheet name="V klases" sheetId="3" r:id="rId3"/>
    <sheet name="V mod" sheetId="4" r:id="rId4"/>
    <sheet name="Kravas " sheetId="5" r:id="rId5"/>
    <sheet name="Kr mod" sheetId="6" r:id="rId6"/>
    <sheet name="autobusi" sheetId="7" r:id="rId7"/>
    <sheet name="motoc" sheetId="8" r:id="rId8"/>
  </sheets>
  <definedNames/>
  <calcPr fullCalcOnLoad="1"/>
</workbook>
</file>

<file path=xl/sharedStrings.xml><?xml version="1.0" encoding="utf-8"?>
<sst xmlns="http://schemas.openxmlformats.org/spreadsheetml/2006/main" count="1720" uniqueCount="753">
  <si>
    <t>t.sk.</t>
  </si>
  <si>
    <t>2002.g.</t>
  </si>
  <si>
    <t>TRZ</t>
  </si>
  <si>
    <t>2001.g.</t>
  </si>
  <si>
    <t>+/-</t>
  </si>
  <si>
    <t>RENAULT</t>
  </si>
  <si>
    <t>TOYOTA</t>
  </si>
  <si>
    <t>PEUGEOT</t>
  </si>
  <si>
    <t>VW</t>
  </si>
  <si>
    <t>OPEL</t>
  </si>
  <si>
    <t>HONDA</t>
  </si>
  <si>
    <t>CITROEN</t>
  </si>
  <si>
    <t>FORD</t>
  </si>
  <si>
    <t>MAZDA</t>
  </si>
  <si>
    <t>MITSUBISHI</t>
  </si>
  <si>
    <t>MERCEDES</t>
  </si>
  <si>
    <t>NISSAN</t>
  </si>
  <si>
    <t>VAZ</t>
  </si>
  <si>
    <t>VOLVO</t>
  </si>
  <si>
    <t>BMW</t>
  </si>
  <si>
    <t>SKODA</t>
  </si>
  <si>
    <t>HYUNDAI</t>
  </si>
  <si>
    <t>SUBARU</t>
  </si>
  <si>
    <t>AUDI</t>
  </si>
  <si>
    <t>CHRYSLER</t>
  </si>
  <si>
    <t>SUZUKI</t>
  </si>
  <si>
    <t>JEEP</t>
  </si>
  <si>
    <t>LEXUS</t>
  </si>
  <si>
    <t>SEAT</t>
  </si>
  <si>
    <t>SAAB</t>
  </si>
  <si>
    <t>JAGUAR</t>
  </si>
  <si>
    <t>FIAT</t>
  </si>
  <si>
    <t>ALFA ROMEO</t>
  </si>
  <si>
    <t>DAEWOO</t>
  </si>
  <si>
    <t>KIA</t>
  </si>
  <si>
    <t>PORSCHE</t>
  </si>
  <si>
    <t>MINI</t>
  </si>
  <si>
    <t>RANGE ROVER</t>
  </si>
  <si>
    <t>DAIHATSU</t>
  </si>
  <si>
    <t>LAND ROVER</t>
  </si>
  <si>
    <t>SSANGYOUNG</t>
  </si>
  <si>
    <t>CHEVROLET</t>
  </si>
  <si>
    <t>DODGE</t>
  </si>
  <si>
    <t>FERRARI</t>
  </si>
  <si>
    <t>IVECO</t>
  </si>
  <si>
    <t>LOTUS</t>
  </si>
  <si>
    <t>MCC</t>
  </si>
  <si>
    <t>ROLLS-ROYCE</t>
  </si>
  <si>
    <t>ACURA</t>
  </si>
  <si>
    <t>BENTLEY</t>
  </si>
  <si>
    <t>BUICK</t>
  </si>
  <si>
    <t>CADILLAC</t>
  </si>
  <si>
    <t>GAZ</t>
  </si>
  <si>
    <t>GMC</t>
  </si>
  <si>
    <t>INFINITI</t>
  </si>
  <si>
    <t>ISUZU</t>
  </si>
  <si>
    <t>LINCOLN</t>
  </si>
  <si>
    <t>MASERATI</t>
  </si>
  <si>
    <t>MERCURY</t>
  </si>
  <si>
    <t>MORGAN</t>
  </si>
  <si>
    <t>OLDSMOBILE</t>
  </si>
  <si>
    <t>PONTIAC</t>
  </si>
  <si>
    <t>UAZ</t>
  </si>
  <si>
    <t>NR.</t>
  </si>
  <si>
    <t>MARKA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</si>
  <si>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</si>
  <si>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</si>
  <si>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</si>
  <si>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</si>
  <si>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</si>
  <si>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</si>
  <si>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</si>
  <si>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</si>
  <si>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</si>
  <si>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</si>
  <si>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</si>
  <si>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</si>
  <si>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MERCEDES BENZ</t>
  </si>
  <si>
    <t>SOLARIS</t>
  </si>
  <si>
    <t>IKARUS</t>
  </si>
  <si>
    <t>SETRA</t>
  </si>
  <si>
    <t>SCANIA</t>
  </si>
  <si>
    <t>SOR</t>
  </si>
  <si>
    <t xml:space="preserve">  MARKA</t>
  </si>
  <si>
    <t>MAZ</t>
  </si>
  <si>
    <t>MAN</t>
  </si>
  <si>
    <t>ZIL</t>
  </si>
  <si>
    <t>DAF</t>
  </si>
  <si>
    <t>UNIMOG</t>
  </si>
  <si>
    <t>DAEWOO AVIA</t>
  </si>
  <si>
    <t>- virs 16 tonnām</t>
  </si>
  <si>
    <t>- no 12 līdz 16 tonnām</t>
  </si>
  <si>
    <t>- no 7,5 līdz 12 tonnām</t>
  </si>
  <si>
    <t>- no 3,5 līdz 7,5 tonnām</t>
  </si>
  <si>
    <t>-  līdz 3,5 tonnām</t>
  </si>
  <si>
    <t>KAWASAKI</t>
  </si>
  <si>
    <t>YAMAHA</t>
  </si>
  <si>
    <t>HARLEY DAVIDSON</t>
  </si>
  <si>
    <t>KTM</t>
  </si>
  <si>
    <t>DUCATI</t>
  </si>
  <si>
    <t>POLARIS</t>
  </si>
  <si>
    <t>KYMCO</t>
  </si>
  <si>
    <t>SKI DOO</t>
  </si>
  <si>
    <t>LYNX</t>
  </si>
  <si>
    <t>DAELIM</t>
  </si>
  <si>
    <t>GAS-GAS</t>
  </si>
  <si>
    <t>RISJ</t>
  </si>
  <si>
    <t>SSANG YONG</t>
  </si>
  <si>
    <t>MARKA, MODELIS</t>
  </si>
  <si>
    <t>SKAITS</t>
  </si>
  <si>
    <t>VOLVO FH12</t>
  </si>
  <si>
    <t>MAZ 5432</t>
  </si>
  <si>
    <t>VOLVO FM9</t>
  </si>
  <si>
    <t>MAZ 5551</t>
  </si>
  <si>
    <t>VOLVO FM12</t>
  </si>
  <si>
    <t>MAZ 5516</t>
  </si>
  <si>
    <t>VOLVO FL6</t>
  </si>
  <si>
    <t>MAZ 4370</t>
  </si>
  <si>
    <t>MAZ 5337</t>
  </si>
  <si>
    <t>MAZ 5336</t>
  </si>
  <si>
    <t>MAZ 6303</t>
  </si>
  <si>
    <t>MAZ 6317</t>
  </si>
  <si>
    <t>RENAULT MASTER</t>
  </si>
  <si>
    <t>MAZ 6422</t>
  </si>
  <si>
    <t>RENAULT TRAFIC</t>
  </si>
  <si>
    <t>RENAULT KANGOO EXPRESS</t>
  </si>
  <si>
    <t>RENAULT MASCOTT</t>
  </si>
  <si>
    <t>RENAULT KANGOO</t>
  </si>
  <si>
    <t xml:space="preserve">RENAULT PREMIUM </t>
  </si>
  <si>
    <t xml:space="preserve">OPEL ASTRA </t>
  </si>
  <si>
    <t>RENAULT MASCOTT 130</t>
  </si>
  <si>
    <t>OPEL COMBO</t>
  </si>
  <si>
    <t>RENAULT MAGNUM</t>
  </si>
  <si>
    <t>OPEL MOVANO</t>
  </si>
  <si>
    <t>RENAULT MASCOTT 110</t>
  </si>
  <si>
    <t>RENAULT MIDLUM 180</t>
  </si>
  <si>
    <t>RENAULT CLIO</t>
  </si>
  <si>
    <t>RENAULT MIDLUM</t>
  </si>
  <si>
    <t>RENAULT MIDLUM 150</t>
  </si>
  <si>
    <t xml:space="preserve">IVECO 440 </t>
  </si>
  <si>
    <t>RENAULT MIDLUM 220</t>
  </si>
  <si>
    <t>IVECO 50C</t>
  </si>
  <si>
    <t>RENAULT MIDLINER 210</t>
  </si>
  <si>
    <t>IVECO 35C</t>
  </si>
  <si>
    <t>IVECO DAILY 35</t>
  </si>
  <si>
    <t>IVECO 260</t>
  </si>
  <si>
    <t>IVECO 340</t>
  </si>
  <si>
    <t>IVECO 65C</t>
  </si>
  <si>
    <t>SCANIA 124</t>
  </si>
  <si>
    <t>IVECO DAILY 50</t>
  </si>
  <si>
    <t>SCANIA 114</t>
  </si>
  <si>
    <t>IVECO 120</t>
  </si>
  <si>
    <t>SCANIA 164</t>
  </si>
  <si>
    <t>IVECO 35S</t>
  </si>
  <si>
    <t>SCANIA 94</t>
  </si>
  <si>
    <t>IVECO 60C</t>
  </si>
  <si>
    <t>IVECO DAILY 29</t>
  </si>
  <si>
    <t>IVECO DAILY 60</t>
  </si>
  <si>
    <t>MERCEDES BENZ ACTROS 1835</t>
  </si>
  <si>
    <t>MERCEDES BENZ ACTROS 1840</t>
  </si>
  <si>
    <t>MERCEDES BENZ SPRINTER 313</t>
  </si>
  <si>
    <t>CITROEN BERLINGO</t>
  </si>
  <si>
    <t>MERCEDES BENZ SPRINTER 308</t>
  </si>
  <si>
    <t>CITROEN JUMPER</t>
  </si>
  <si>
    <t>MERCEDES BENZ SPRINTER 408</t>
  </si>
  <si>
    <t>CITROEN JUMPY</t>
  </si>
  <si>
    <t>MERCEDES BENZ VITO 108</t>
  </si>
  <si>
    <t>MERCEDES BENZ ACTROS 1843</t>
  </si>
  <si>
    <t>MERCEDES BENZ SPRINTER 316</t>
  </si>
  <si>
    <t>MERCEDES BENZ ATEGO 917</t>
  </si>
  <si>
    <t>MERCEDES BENZ ATEGO 1017</t>
  </si>
  <si>
    <t>PEUGEOT BOXER</t>
  </si>
  <si>
    <t>MERCEDES BENZ VITO 112</t>
  </si>
  <si>
    <t>PEUGEOT PARTNER</t>
  </si>
  <si>
    <t>MERCEDES BENZ 614</t>
  </si>
  <si>
    <t>MERCEDES BENZ ATEGO 815</t>
  </si>
  <si>
    <t>MERCEDES BENZ SPRINTER 311</t>
  </si>
  <si>
    <t>MERCEDES BENZ VITO 110</t>
  </si>
  <si>
    <t>MERCEDES BENZ ACTROS 1831</t>
  </si>
  <si>
    <t>VW TRANSPORTER</t>
  </si>
  <si>
    <t>MERCEDES BENZ ACTROS 1846</t>
  </si>
  <si>
    <t>VW CADDY</t>
  </si>
  <si>
    <t>MERCEDES BENZ ATEGO 1517</t>
  </si>
  <si>
    <t>VW LT35</t>
  </si>
  <si>
    <t>MERCEDES BENZ ATEGO 2628</t>
  </si>
  <si>
    <t>VW LT46</t>
  </si>
  <si>
    <t>MERCEDES BENZ AXOR 1835</t>
  </si>
  <si>
    <t>VW LT28</t>
  </si>
  <si>
    <t>MERCEDES BENZ AXOR 1840</t>
  </si>
  <si>
    <t>MERCEDES BENZ SPRINTER 208</t>
  </si>
  <si>
    <t>MERCEDES BENZ SPRINTER 213</t>
  </si>
  <si>
    <t>MERCEDES BENZ SPRINTER 216</t>
  </si>
  <si>
    <t>MERCEDES BENZ SPRINTER 411</t>
  </si>
  <si>
    <t xml:space="preserve">NISSAN DOUBLE CAB </t>
  </si>
  <si>
    <t>MERCEDES BENZ SPRINTER 413</t>
  </si>
  <si>
    <t>NISSAN KING CAB</t>
  </si>
  <si>
    <t>MERCEDES BENZ U 1550</t>
  </si>
  <si>
    <t>NISSAN CABSTAR</t>
  </si>
  <si>
    <t>NISSAN VANETTE</t>
  </si>
  <si>
    <t>FORD RANGER</t>
  </si>
  <si>
    <t xml:space="preserve">FORD TRANSIT </t>
  </si>
  <si>
    <t>TOYOTA HILUX</t>
  </si>
  <si>
    <t>FORD F750</t>
  </si>
  <si>
    <t>TOYOTA HIACE</t>
  </si>
  <si>
    <t>MAN 18</t>
  </si>
  <si>
    <t>FIAT DUCATO</t>
  </si>
  <si>
    <t>MAN 19</t>
  </si>
  <si>
    <t>FIAT DOBLO CARGO</t>
  </si>
  <si>
    <t>MAN TG 360</t>
  </si>
  <si>
    <t>FIAT DOBLO</t>
  </si>
  <si>
    <t>MAN 12</t>
  </si>
  <si>
    <t>MAN 33</t>
  </si>
  <si>
    <t>MAN 26</t>
  </si>
  <si>
    <t>MAN 8</t>
  </si>
  <si>
    <t>ZIL 431902</t>
  </si>
  <si>
    <t>ZIL 5301</t>
  </si>
  <si>
    <t>SEAT INCA</t>
  </si>
  <si>
    <t>KIA PREGIO</t>
  </si>
  <si>
    <t>DAF 95XF</t>
  </si>
  <si>
    <t>GAZ 2705</t>
  </si>
  <si>
    <t>LAND ROVER DEFENDER 110</t>
  </si>
  <si>
    <t>GAZ 3302</t>
  </si>
  <si>
    <t>UNIMOG U 1550</t>
  </si>
  <si>
    <t>GAZ 2752</t>
  </si>
  <si>
    <t>DAEWOO AVIA AD 100</t>
  </si>
  <si>
    <t>DODGE RAM 1500</t>
  </si>
  <si>
    <t>MITSUBISHI L200</t>
  </si>
  <si>
    <t>MITSUBISHI CANTER</t>
  </si>
  <si>
    <t>mazā</t>
  </si>
  <si>
    <t>kompaktklase</t>
  </si>
  <si>
    <t>vidējā</t>
  </si>
  <si>
    <t>lielā</t>
  </si>
  <si>
    <t>luksus</t>
  </si>
  <si>
    <t>apvidus</t>
  </si>
  <si>
    <t>MPV</t>
  </si>
  <si>
    <t>LCV</t>
  </si>
  <si>
    <t>minibusi</t>
  </si>
  <si>
    <t>sporta</t>
  </si>
  <si>
    <t>LAGUNA</t>
  </si>
  <si>
    <t>E klase</t>
  </si>
  <si>
    <t>S klase</t>
  </si>
  <si>
    <t>ZAFIRA</t>
  </si>
  <si>
    <t>BERLINGO</t>
  </si>
  <si>
    <t>VITO</t>
  </si>
  <si>
    <t>COUPE</t>
  </si>
  <si>
    <t>POLO</t>
  </si>
  <si>
    <t>PASSAT</t>
  </si>
  <si>
    <t>CAMRY</t>
  </si>
  <si>
    <t>7 sērija</t>
  </si>
  <si>
    <t>CRV</t>
  </si>
  <si>
    <t>MEGANE SCENIC</t>
  </si>
  <si>
    <t>KANGOO</t>
  </si>
  <si>
    <t>TRANSIT</t>
  </si>
  <si>
    <t>911 CARRERA</t>
  </si>
  <si>
    <t>FABIA</t>
  </si>
  <si>
    <t>CIVIC</t>
  </si>
  <si>
    <t>MONDEO</t>
  </si>
  <si>
    <t>V70/S70/C70</t>
  </si>
  <si>
    <t>SL</t>
  </si>
  <si>
    <t>RAV4</t>
  </si>
  <si>
    <t>SHARAN</t>
  </si>
  <si>
    <t>PARTNER</t>
  </si>
  <si>
    <t>MASTER</t>
  </si>
  <si>
    <t>CLK</t>
  </si>
  <si>
    <t>YARIS</t>
  </si>
  <si>
    <t>COROLLA</t>
  </si>
  <si>
    <t>A6/S6</t>
  </si>
  <si>
    <t>A8/A8L/S8</t>
  </si>
  <si>
    <t>PAJERO</t>
  </si>
  <si>
    <t>PREMACY</t>
  </si>
  <si>
    <t>CADDY</t>
  </si>
  <si>
    <t>LT35</t>
  </si>
  <si>
    <t>SC</t>
  </si>
  <si>
    <t>CORSA</t>
  </si>
  <si>
    <t>FOCUS</t>
  </si>
  <si>
    <t>9 5</t>
  </si>
  <si>
    <t>LS</t>
  </si>
  <si>
    <t>HRV</t>
  </si>
  <si>
    <t>SPACE STAR</t>
  </si>
  <si>
    <t>EXPERT</t>
  </si>
  <si>
    <t>TRAFIC</t>
  </si>
  <si>
    <t>SLK</t>
  </si>
  <si>
    <t>CLIO</t>
  </si>
  <si>
    <t>BORA</t>
  </si>
  <si>
    <t>AVENSIS</t>
  </si>
  <si>
    <t>S80</t>
  </si>
  <si>
    <t>CL</t>
  </si>
  <si>
    <t>SANTA FE</t>
  </si>
  <si>
    <t xml:space="preserve">SUZUKI </t>
  </si>
  <si>
    <t>LIANA</t>
  </si>
  <si>
    <t>INCA</t>
  </si>
  <si>
    <t>TRANSPORTER</t>
  </si>
  <si>
    <t>CELICA</t>
  </si>
  <si>
    <t>C3</t>
  </si>
  <si>
    <t>ALMERA</t>
  </si>
  <si>
    <t>LEGACY</t>
  </si>
  <si>
    <t>5 sērija</t>
  </si>
  <si>
    <t>XJ</t>
  </si>
  <si>
    <t>LAND CRUISER</t>
  </si>
  <si>
    <t>CARAVELLE</t>
  </si>
  <si>
    <t>COMBO</t>
  </si>
  <si>
    <t>JUMPER</t>
  </si>
  <si>
    <t>TT</t>
  </si>
  <si>
    <t>MATIZ</t>
  </si>
  <si>
    <t>MEGANE</t>
  </si>
  <si>
    <t>C5</t>
  </si>
  <si>
    <t>OMEGA</t>
  </si>
  <si>
    <t>PHAETON</t>
  </si>
  <si>
    <t>X5</t>
  </si>
  <si>
    <t>GRAND VOYAGER</t>
  </si>
  <si>
    <t>SPRINTER</t>
  </si>
  <si>
    <t>LANCER EVOLUTION</t>
  </si>
  <si>
    <t>CORDOBA</t>
  </si>
  <si>
    <t>CARISMA</t>
  </si>
  <si>
    <t>300M</t>
  </si>
  <si>
    <t>CENTENNIAL</t>
  </si>
  <si>
    <t>GRAND VITARA</t>
  </si>
  <si>
    <t>XSARA PICASSO</t>
  </si>
  <si>
    <t>BOXER</t>
  </si>
  <si>
    <t>BOXSTER</t>
  </si>
  <si>
    <t>PUNTO</t>
  </si>
  <si>
    <t>GOLF</t>
  </si>
  <si>
    <t>3 sērija</t>
  </si>
  <si>
    <t>GALANT</t>
  </si>
  <si>
    <t>DAIMLER SUPER V8</t>
  </si>
  <si>
    <t>PATROL</t>
  </si>
  <si>
    <t>STREAM</t>
  </si>
  <si>
    <t>HIACE</t>
  </si>
  <si>
    <t>AVANTIME</t>
  </si>
  <si>
    <t>KA</t>
  </si>
  <si>
    <t>XSARA</t>
  </si>
  <si>
    <t>OCTAVIA</t>
  </si>
  <si>
    <t>SEBRING</t>
  </si>
  <si>
    <t>SOVEREIGN</t>
  </si>
  <si>
    <t>TERRACAN</t>
  </si>
  <si>
    <t>COROLLA VERSO</t>
  </si>
  <si>
    <t>V</t>
  </si>
  <si>
    <t>XKR</t>
  </si>
  <si>
    <t>RIO</t>
  </si>
  <si>
    <t>IMPREZA</t>
  </si>
  <si>
    <t>S60</t>
  </si>
  <si>
    <t>GRAND CHEROKEE</t>
  </si>
  <si>
    <t>AVENSIS VERSO</t>
  </si>
  <si>
    <t>EXPRESS</t>
  </si>
  <si>
    <t>SPEEDSTER</t>
  </si>
  <si>
    <t>THALIA</t>
  </si>
  <si>
    <t>PRIMERA</t>
  </si>
  <si>
    <t>SUPERB</t>
  </si>
  <si>
    <t>PAJERO SPORT</t>
  </si>
  <si>
    <t>VOYAGER</t>
  </si>
  <si>
    <t>JUMPY</t>
  </si>
  <si>
    <t>GTV</t>
  </si>
  <si>
    <t>A2</t>
  </si>
  <si>
    <t>VECTRA</t>
  </si>
  <si>
    <t>S TYPE</t>
  </si>
  <si>
    <t>ML</t>
  </si>
  <si>
    <t>PREVIA</t>
  </si>
  <si>
    <t>DUCATO</t>
  </si>
  <si>
    <t>RS4</t>
  </si>
  <si>
    <t>IBIZA</t>
  </si>
  <si>
    <t>A4</t>
  </si>
  <si>
    <t>MAXIMA</t>
  </si>
  <si>
    <t>TRIBUTE</t>
  </si>
  <si>
    <t>35C</t>
  </si>
  <si>
    <t>Z8</t>
  </si>
  <si>
    <t>ONE</t>
  </si>
  <si>
    <t>A3</t>
  </si>
  <si>
    <t>GS</t>
  </si>
  <si>
    <t>G klase</t>
  </si>
  <si>
    <t>H1</t>
  </si>
  <si>
    <t>360 MODENA SPIDER</t>
  </si>
  <si>
    <t>COOPER</t>
  </si>
  <si>
    <t>C klase</t>
  </si>
  <si>
    <t>SONATA</t>
  </si>
  <si>
    <t>X TRAIL</t>
  </si>
  <si>
    <t>SPACE WAGON</t>
  </si>
  <si>
    <t>THUNDERBIRD</t>
  </si>
  <si>
    <t>ALTO</t>
  </si>
  <si>
    <t>LANCER</t>
  </si>
  <si>
    <t>S40/V40</t>
  </si>
  <si>
    <t>XEDOS 9</t>
  </si>
  <si>
    <t>RX</t>
  </si>
  <si>
    <t>MULTIVAN</t>
  </si>
  <si>
    <t>ELISE</t>
  </si>
  <si>
    <t>FIESTA</t>
  </si>
  <si>
    <t>LEON</t>
  </si>
  <si>
    <t>ACCORD</t>
  </si>
  <si>
    <t>VELSATIS</t>
  </si>
  <si>
    <t>CHEROKEE</t>
  </si>
  <si>
    <t>TRAJET</t>
  </si>
  <si>
    <t>MX-5</t>
  </si>
  <si>
    <t>AGILA</t>
  </si>
  <si>
    <t>BALENO</t>
  </si>
  <si>
    <t>TOLEDO</t>
  </si>
  <si>
    <t>TAURUS</t>
  </si>
  <si>
    <t>ALLROAD</t>
  </si>
  <si>
    <t>ALMERA TINO</t>
  </si>
  <si>
    <t>MEGANE CABRIOLET</t>
  </si>
  <si>
    <t>SAXO</t>
  </si>
  <si>
    <t>A klase</t>
  </si>
  <si>
    <t>IS</t>
  </si>
  <si>
    <t>FORESTER</t>
  </si>
  <si>
    <t>DOBLO</t>
  </si>
  <si>
    <t>MICRA</t>
  </si>
  <si>
    <t>9 3</t>
  </si>
  <si>
    <t>M5</t>
  </si>
  <si>
    <t>TERRANO</t>
  </si>
  <si>
    <t>ALHAMBRA</t>
  </si>
  <si>
    <t>SWIFT</t>
  </si>
  <si>
    <t>X TYPE</t>
  </si>
  <si>
    <t>XC70</t>
  </si>
  <si>
    <t>GALAXY</t>
  </si>
  <si>
    <t>SIRION</t>
  </si>
  <si>
    <t>STILO</t>
  </si>
  <si>
    <t>PT CRUISER</t>
  </si>
  <si>
    <t>WRANGLER</t>
  </si>
  <si>
    <t>MATRIX</t>
  </si>
  <si>
    <t>YRV</t>
  </si>
  <si>
    <t>ACCENT</t>
  </si>
  <si>
    <t>PAJERO PININ</t>
  </si>
  <si>
    <t>ESPACE</t>
  </si>
  <si>
    <t>PUMA</t>
  </si>
  <si>
    <t>NEW BEETLE</t>
  </si>
  <si>
    <t>M3</t>
  </si>
  <si>
    <t>SPORTAGE</t>
  </si>
  <si>
    <t>VANEO</t>
  </si>
  <si>
    <t>JAZZ</t>
  </si>
  <si>
    <t>LANOS</t>
  </si>
  <si>
    <t>NEON</t>
  </si>
  <si>
    <t>JIMNY</t>
  </si>
  <si>
    <t>TACUMA</t>
  </si>
  <si>
    <t>GETZ</t>
  </si>
  <si>
    <t>FUSION</t>
  </si>
  <si>
    <t>ELANTRA</t>
  </si>
  <si>
    <t xml:space="preserve">4 4 </t>
  </si>
  <si>
    <t>JOICE</t>
  </si>
  <si>
    <t>SMART</t>
  </si>
  <si>
    <t>CARENS</t>
  </si>
  <si>
    <t>MAGENTIS</t>
  </si>
  <si>
    <t>FREELANDER</t>
  </si>
  <si>
    <t>COLT</t>
  </si>
  <si>
    <t>REXTON</t>
  </si>
  <si>
    <t>WAGON R</t>
  </si>
  <si>
    <t>SORENTO</t>
  </si>
  <si>
    <t>LX</t>
  </si>
  <si>
    <t>IGNIS</t>
  </si>
  <si>
    <t>AUDI A6</t>
  </si>
  <si>
    <t>FORD FOCUS</t>
  </si>
  <si>
    <t>AUDI A4</t>
  </si>
  <si>
    <t>FORD MONDEO</t>
  </si>
  <si>
    <t>AUDI ALLROAD</t>
  </si>
  <si>
    <t>FORD TRANSIT</t>
  </si>
  <si>
    <t>AUDI A3</t>
  </si>
  <si>
    <t>FORD KA</t>
  </si>
  <si>
    <t>AUDI A4 AVANT</t>
  </si>
  <si>
    <t>FORD GALAXY</t>
  </si>
  <si>
    <t>AUDI A2</t>
  </si>
  <si>
    <t>FORD FIESTA</t>
  </si>
  <si>
    <t>AUDI A8</t>
  </si>
  <si>
    <t>FORD TAURUS</t>
  </si>
  <si>
    <t>AUDI A6 AVANT</t>
  </si>
  <si>
    <t>FORD FUSION</t>
  </si>
  <si>
    <t>AUDI TT</t>
  </si>
  <si>
    <t>FORD PUMA</t>
  </si>
  <si>
    <t>AUDI A4 CABRIOLET</t>
  </si>
  <si>
    <t>FORD THUNDERBIRD</t>
  </si>
  <si>
    <t>AUDI A8L</t>
  </si>
  <si>
    <t>AUDI RS4</t>
  </si>
  <si>
    <t>AUDI S8</t>
  </si>
  <si>
    <t>HONDA CIVIC</t>
  </si>
  <si>
    <t>HONDA CRV</t>
  </si>
  <si>
    <t>HONDA HRV</t>
  </si>
  <si>
    <t>MAZDA 6</t>
  </si>
  <si>
    <t>HONDA ACCORD</t>
  </si>
  <si>
    <t>MAZDA 323 F</t>
  </si>
  <si>
    <t>HONDA STREAM</t>
  </si>
  <si>
    <t>MAZDA 626</t>
  </si>
  <si>
    <t>HONDA JAZZ</t>
  </si>
  <si>
    <t>MAZDA PREMACY</t>
  </si>
  <si>
    <t xml:space="preserve">MAZDA 323 </t>
  </si>
  <si>
    <t>MAZDA TRIBUTE</t>
  </si>
  <si>
    <t>MAZDA MVP</t>
  </si>
  <si>
    <t>MAZDA XEDOS 9</t>
  </si>
  <si>
    <t>VOLVO S60</t>
  </si>
  <si>
    <t>MAZDA MX-5</t>
  </si>
  <si>
    <t>VOLVO V70</t>
  </si>
  <si>
    <t>VOLVO S80</t>
  </si>
  <si>
    <t>VOLVO S40</t>
  </si>
  <si>
    <t>VOLVO V40</t>
  </si>
  <si>
    <t>VOLVO XC70</t>
  </si>
  <si>
    <t>MITSUBISHI PAJERO</t>
  </si>
  <si>
    <t>VOLVO C70</t>
  </si>
  <si>
    <t>MITSUBISHI CARISMA</t>
  </si>
  <si>
    <t>MITSUBISHI SPACE STAR</t>
  </si>
  <si>
    <t>MITSUBISHI PAJERO SPORT</t>
  </si>
  <si>
    <t>MITSUBISHI GALANT</t>
  </si>
  <si>
    <t>MITSUBISHI LANCER</t>
  </si>
  <si>
    <t>PEUGEOT 307</t>
  </si>
  <si>
    <t>MITSUBISHI SPACE WAGON</t>
  </si>
  <si>
    <t>PEUGEOT 206</t>
  </si>
  <si>
    <t>MITSUBISHI PAJERO PININ</t>
  </si>
  <si>
    <t>PEUGEOT 406</t>
  </si>
  <si>
    <t>MITSUBISHI LANCER EVOLUTION</t>
  </si>
  <si>
    <t>MITSUBISHI COLT</t>
  </si>
  <si>
    <t>PEUGEOT 306</t>
  </si>
  <si>
    <t>PEUGEOT 607</t>
  </si>
  <si>
    <t>PEUGEOT EXPERT</t>
  </si>
  <si>
    <t>PEUGEOT 806</t>
  </si>
  <si>
    <t>SUBARU LEGACY</t>
  </si>
  <si>
    <t>PEUGEOT 807</t>
  </si>
  <si>
    <t>SUBARU IMPREZA</t>
  </si>
  <si>
    <t>SUBARU FORESTER</t>
  </si>
  <si>
    <t>RENAULT LAGUNA</t>
  </si>
  <si>
    <t>OPEL ASTRA</t>
  </si>
  <si>
    <t>RENAULT MEGANE SCENIC</t>
  </si>
  <si>
    <t>OPEL ZAFIRA</t>
  </si>
  <si>
    <t>RENAULT MEGANE</t>
  </si>
  <si>
    <t>OPEL ASTRA CARAVAN</t>
  </si>
  <si>
    <t>OPEL VECTRA</t>
  </si>
  <si>
    <t>RENAULT CLIO SYMBOL</t>
  </si>
  <si>
    <t>OPEL CORSA</t>
  </si>
  <si>
    <t xml:space="preserve">OPEL OMEGA </t>
  </si>
  <si>
    <t>OPEL VECTRA CARAVAN</t>
  </si>
  <si>
    <t>RENAULT THALIA</t>
  </si>
  <si>
    <t>OPEL OMEGA CARAVAN</t>
  </si>
  <si>
    <t>RENAULT ESPACE</t>
  </si>
  <si>
    <t>OPEL AGILA</t>
  </si>
  <si>
    <t>RENAULT VELSATIS</t>
  </si>
  <si>
    <t>OPEL SPEEDSTER</t>
  </si>
  <si>
    <t>RENAULT AVANTIME</t>
  </si>
  <si>
    <t>RENAULT MEGANE CABRIOLET</t>
  </si>
  <si>
    <t>RENAULT MEGANE COUPE</t>
  </si>
  <si>
    <t>VAZ 2121</t>
  </si>
  <si>
    <t>VAZ 2110</t>
  </si>
  <si>
    <t>TOYOTA COROLLA</t>
  </si>
  <si>
    <t>VAZ 2111</t>
  </si>
  <si>
    <t>TOYOTA RAV4</t>
  </si>
  <si>
    <t>VAZ 2112</t>
  </si>
  <si>
    <t>TOYOTA LAND CRUISER</t>
  </si>
  <si>
    <t>VAZ 2109</t>
  </si>
  <si>
    <t>TOYOTA AVENSIS</t>
  </si>
  <si>
    <t>VAZ 2108</t>
  </si>
  <si>
    <t>TOYOTA CAMRY</t>
  </si>
  <si>
    <t>TOYOTA YARIS</t>
  </si>
  <si>
    <t>TOYOTA COROLLA VERSO</t>
  </si>
  <si>
    <t>TOYOTA AVENSIS VERSO</t>
  </si>
  <si>
    <t>TOYOTA PREVIA</t>
  </si>
  <si>
    <t>VW BORA</t>
  </si>
  <si>
    <t>TOYOTA YARIS VERSO</t>
  </si>
  <si>
    <t>VW PASSAT</t>
  </si>
  <si>
    <t>VW POLO</t>
  </si>
  <si>
    <t>TOYOTA CELICA</t>
  </si>
  <si>
    <t>VW SHARAN</t>
  </si>
  <si>
    <t>TOYOTA SEQUOIA</t>
  </si>
  <si>
    <t>VW GOLF</t>
  </si>
  <si>
    <t>VW GOLF VARIANT</t>
  </si>
  <si>
    <t>VW CARAVELLE</t>
  </si>
  <si>
    <t>VW PASSAT VARIANT</t>
  </si>
  <si>
    <t>MERCEDES BENZ E270</t>
  </si>
  <si>
    <t>MERCEDES EBNZ E320</t>
  </si>
  <si>
    <t>MERCEDES BENZ G400</t>
  </si>
  <si>
    <t>VW MULTIVAN</t>
  </si>
  <si>
    <t>MERCEDES BENZ C200</t>
  </si>
  <si>
    <t>VW BORA VARIANT</t>
  </si>
  <si>
    <t>MERCEDES BENZ S320</t>
  </si>
  <si>
    <t>VW NEW BEETLE</t>
  </si>
  <si>
    <t>MERCEDES BENZ E240</t>
  </si>
  <si>
    <t>VW PHAETON</t>
  </si>
  <si>
    <t>MERCEDES BENZ ML270</t>
  </si>
  <si>
    <t>MERCEDES BENZ E200</t>
  </si>
  <si>
    <t>MERCEDES BENZ E220</t>
  </si>
  <si>
    <t>MERCEDES BENZ C220</t>
  </si>
  <si>
    <t>NISSAN ALMERA</t>
  </si>
  <si>
    <t>MERCEDES BENZ SL500</t>
  </si>
  <si>
    <t>NISSAN PRIMERA</t>
  </si>
  <si>
    <t>MERCEDES BENZ ML320</t>
  </si>
  <si>
    <t>NISSAN PATROL</t>
  </si>
  <si>
    <t>MERCEDES BENZ ML400</t>
  </si>
  <si>
    <t>NISSAN X TRAIL</t>
  </si>
  <si>
    <t>MERCEDES BENZ G500</t>
  </si>
  <si>
    <t>NISSAN MAXIMA</t>
  </si>
  <si>
    <t>MERCEDES BENZ C270</t>
  </si>
  <si>
    <t>NISSAN TERRANO</t>
  </si>
  <si>
    <t>MERCEDES BENZ E500</t>
  </si>
  <si>
    <t>NISSAN ALMERA TINO</t>
  </si>
  <si>
    <t>MERCEDES BENZ S500</t>
  </si>
  <si>
    <t>NISSAN MICRA</t>
  </si>
  <si>
    <t>MERCEDES BENZ CL500</t>
  </si>
  <si>
    <t>MERCEDES BENZ A170</t>
  </si>
  <si>
    <t>MERCEDES BENZ C240</t>
  </si>
  <si>
    <t>MERCEDES BENZ CLK240</t>
  </si>
  <si>
    <t>HYUNDAI SANTA FE</t>
  </si>
  <si>
    <t>MERCEDES BENZ E280</t>
  </si>
  <si>
    <t>HYUNDAI TERRACAN</t>
  </si>
  <si>
    <t>MERCEDES BENZ S400</t>
  </si>
  <si>
    <t>HYUNDAI COUPE</t>
  </si>
  <si>
    <t>MERCEDES BENZ V220</t>
  </si>
  <si>
    <t>HYUNDAI H1</t>
  </si>
  <si>
    <t>HYUNDAI TRAJET</t>
  </si>
  <si>
    <t>MERCEDES BENZ CLK320</t>
  </si>
  <si>
    <t>HYUNDAI SONATA</t>
  </si>
  <si>
    <t>MERCEDES BENZ G270</t>
  </si>
  <si>
    <t>HYUNDAI MATRIX</t>
  </si>
  <si>
    <t>MERCEDES BENZ ML500</t>
  </si>
  <si>
    <t>HYUNDAI ACCENT</t>
  </si>
  <si>
    <t>MERCEDES BENZ S430</t>
  </si>
  <si>
    <t>HYUNDAI ELANTRA</t>
  </si>
  <si>
    <t>MERCEDES EBNZ SPRINTER 213</t>
  </si>
  <si>
    <t>HYUNDAI CENTENNIAL</t>
  </si>
  <si>
    <t>MERCEDES BENZ A160</t>
  </si>
  <si>
    <t>HYUNDAI GETZ</t>
  </si>
  <si>
    <t>MERCEDES BENZ C180</t>
  </si>
  <si>
    <t>MERCEDES BENZ C230</t>
  </si>
  <si>
    <t>MERCEDES BENZ S55 AMG</t>
  </si>
  <si>
    <t>MERCEDES BENZ SL 55 AMG</t>
  </si>
  <si>
    <t>MERCEDES BENZ VANEO</t>
  </si>
  <si>
    <t>CITROEN C5</t>
  </si>
  <si>
    <t>MERCEDES BENZ VITO 114</t>
  </si>
  <si>
    <t>CITROEN XSARA</t>
  </si>
  <si>
    <t>MERCEDES BENZ A140</t>
  </si>
  <si>
    <t>CITROEN C3</t>
  </si>
  <si>
    <t>MERCEDES BENZ A210</t>
  </si>
  <si>
    <t>CITROEN XSARA PICASSO</t>
  </si>
  <si>
    <t>MERCEDES BENZ C320</t>
  </si>
  <si>
    <t>MERCEDES BENZ CL600</t>
  </si>
  <si>
    <t>CITROEN SAXO</t>
  </si>
  <si>
    <t>MERCEDES BENZ CLK 500</t>
  </si>
  <si>
    <t>MERCEDES BENZ CLK 55 AMG</t>
  </si>
  <si>
    <t>MERCEDES BENZ G320</t>
  </si>
  <si>
    <t>MERCEDES BENZ G55 AMG</t>
  </si>
  <si>
    <t>MERCEDES BENZ ML55 AMG</t>
  </si>
  <si>
    <t>MERCEDES BENZ SLK200</t>
  </si>
  <si>
    <t>BMW X5</t>
  </si>
  <si>
    <t>MERCEDES BENZ SLK320</t>
  </si>
  <si>
    <t>BMW 330</t>
  </si>
  <si>
    <t>MERCEDES BENZ SPRINTER 211</t>
  </si>
  <si>
    <t>BMW 745</t>
  </si>
  <si>
    <t>BMW 525</t>
  </si>
  <si>
    <t>BMW 318</t>
  </si>
  <si>
    <t>BMW 320</t>
  </si>
  <si>
    <t>BMW 530</t>
  </si>
  <si>
    <t>BMW 325</t>
  </si>
  <si>
    <t>SKODA FABIA</t>
  </si>
  <si>
    <t>BMW 735</t>
  </si>
  <si>
    <t>SKODA OCTAVIA</t>
  </si>
  <si>
    <t>BMW 316</t>
  </si>
  <si>
    <t>SKODA SUPERB</t>
  </si>
  <si>
    <t>BMW M3</t>
  </si>
  <si>
    <t>BMW 730</t>
  </si>
  <si>
    <t>BMW 520</t>
  </si>
  <si>
    <t>BMW M5</t>
  </si>
  <si>
    <t>BMW Z8</t>
  </si>
  <si>
    <t>SEAT TOLEDO</t>
  </si>
  <si>
    <t>SEAT LEON</t>
  </si>
  <si>
    <t>SEAT CORDOBA</t>
  </si>
  <si>
    <t>SEAT CORDOBA VARIO</t>
  </si>
  <si>
    <t>SEAT IBIZA</t>
  </si>
  <si>
    <t>SAAB 9-5</t>
  </si>
  <si>
    <t>SEAT ALHAMBRA</t>
  </si>
  <si>
    <t>SAAB 9-3</t>
  </si>
  <si>
    <t>JAGUAR X TYPE</t>
  </si>
  <si>
    <t>CHRYSLER 300M</t>
  </si>
  <si>
    <t>JAGUAR S TYPE</t>
  </si>
  <si>
    <t>CHRYSLER GRAND VOYAGER</t>
  </si>
  <si>
    <t>JAGUAR XJ</t>
  </si>
  <si>
    <t>CHRYSLER SEBRING</t>
  </si>
  <si>
    <t>JAGUAR XKR</t>
  </si>
  <si>
    <t>CHRYSLER VOYAGER</t>
  </si>
  <si>
    <t>JAGUAR DAIMLER SUPER V8</t>
  </si>
  <si>
    <t>CHRYSLER PT CRUISER</t>
  </si>
  <si>
    <t>JAGUAR SOVEREIGN</t>
  </si>
  <si>
    <t>CHRYSLER NEON</t>
  </si>
  <si>
    <t>ALFA ROMEO 147</t>
  </si>
  <si>
    <t>LEXUS RX300</t>
  </si>
  <si>
    <t>ALFA ROMEO 156</t>
  </si>
  <si>
    <t>LEXUS IS200</t>
  </si>
  <si>
    <t>ALFA ROMEO 166</t>
  </si>
  <si>
    <t>LEXUS LS430</t>
  </si>
  <si>
    <t>ALFA ROMEO GTV</t>
  </si>
  <si>
    <t>LEXUS GS300</t>
  </si>
  <si>
    <t>LEXUS SC430</t>
  </si>
  <si>
    <t>LEXUS LX470</t>
  </si>
  <si>
    <t>KIA RIO</t>
  </si>
  <si>
    <t>KIA SPORTAGE</t>
  </si>
  <si>
    <t>KIA CARENS</t>
  </si>
  <si>
    <t>SUZUKI GRAND VITARA</t>
  </si>
  <si>
    <t>KIA JOICE</t>
  </si>
  <si>
    <t>SUZUKI LIANA</t>
  </si>
  <si>
    <t>KIA MAGENTIS</t>
  </si>
  <si>
    <t>SUZUKI BALENO</t>
  </si>
  <si>
    <t>KIA SORENTO</t>
  </si>
  <si>
    <t>SUZUKI JIMNY</t>
  </si>
  <si>
    <t>SUZUKI ALTO</t>
  </si>
  <si>
    <t>SUZUKI SWIFT</t>
  </si>
  <si>
    <t>SUZUKI IGNIS</t>
  </si>
  <si>
    <t>SUZUKI WAGON R</t>
  </si>
  <si>
    <t>PORSCHE 911 CARRERA</t>
  </si>
  <si>
    <t>PORSCHE BOXSTER</t>
  </si>
  <si>
    <t>FIAT PUNTO</t>
  </si>
  <si>
    <t>DAEWOO MATIZ</t>
  </si>
  <si>
    <t>FIAT STILO</t>
  </si>
  <si>
    <t>DAEWOO LANOS</t>
  </si>
  <si>
    <t>DAEWOO TACUMA</t>
  </si>
  <si>
    <t>JEEP GRAND CHEROKEE</t>
  </si>
  <si>
    <t>MINI ONE</t>
  </si>
  <si>
    <t>JEEP CHEROKEE</t>
  </si>
  <si>
    <t>MINI COOPER</t>
  </si>
  <si>
    <t>JEEP WRANGLER</t>
  </si>
  <si>
    <t>2002.</t>
  </si>
  <si>
    <t>2001.</t>
  </si>
  <si>
    <r>
      <t>Jaunu</t>
    </r>
    <r>
      <rPr>
        <b/>
        <sz val="10"/>
        <color indexed="8"/>
        <rFont val="Arial"/>
        <family val="2"/>
      </rPr>
      <t xml:space="preserve"> VIEGLO</t>
    </r>
    <r>
      <rPr>
        <sz val="10"/>
        <color indexed="8"/>
        <rFont val="Arial"/>
        <family val="2"/>
      </rPr>
      <t xml:space="preserve"> automobiļu reģistrācijas datu</t>
    </r>
  </si>
  <si>
    <r>
      <t xml:space="preserve">salīdzinājums pa </t>
    </r>
    <r>
      <rPr>
        <b/>
        <sz val="10"/>
        <color indexed="8"/>
        <rFont val="Arial"/>
        <family val="2"/>
      </rPr>
      <t>MARKĀM</t>
    </r>
  </si>
  <si>
    <t>bez tranzīta</t>
  </si>
  <si>
    <t>2001.gada DECEMBRĪ reģistrēto (2000.g. un 2001.g. izlaiduma) ar</t>
  </si>
  <si>
    <t>2002. gada DECEMBRĪ reģistrēto (2001.g. un 2002.g. izlaiduma)</t>
  </si>
  <si>
    <t>februārī</t>
  </si>
  <si>
    <t>martā</t>
  </si>
  <si>
    <t>aprīlī</t>
  </si>
  <si>
    <t>maijā</t>
  </si>
  <si>
    <t>jūnijā</t>
  </si>
  <si>
    <t>jūlijā</t>
  </si>
  <si>
    <t>augustā</t>
  </si>
  <si>
    <t>septembrī</t>
  </si>
  <si>
    <t>oktobrī</t>
  </si>
  <si>
    <t>novembris</t>
  </si>
  <si>
    <r>
      <t xml:space="preserve">Jaunu </t>
    </r>
    <r>
      <rPr>
        <b/>
        <sz val="10"/>
        <rFont val="Arial"/>
        <family val="2"/>
      </rPr>
      <t>VIEGLO</t>
    </r>
    <r>
      <rPr>
        <sz val="10"/>
        <rFont val="Arial"/>
        <family val="2"/>
      </rPr>
      <t xml:space="preserve"> automobiļu reģistrācijas dati pa MARKĀM</t>
    </r>
  </si>
  <si>
    <t>(2001.g un 2002.g. Izlaiduma pirmā reģistrācija 2002. gada laikā līdz 31. DECEMBRIM) bez tranzīta</t>
  </si>
  <si>
    <t>decembrī</t>
  </si>
  <si>
    <t>Jaunu VIEGLO automobiļu sadalījums pa KLASĒM bez tranzīta 2002.gada laikā līdz 31. DECEMBRIM (2001.g. un 2002.g. izlaiduma pirmās reģistrācijas dati)</t>
  </si>
  <si>
    <t>marka</t>
  </si>
  <si>
    <t>modelis</t>
  </si>
  <si>
    <t>sk</t>
  </si>
  <si>
    <t>206 CC</t>
  </si>
  <si>
    <t>406 COUPE</t>
  </si>
  <si>
    <t>KOPĀ:</t>
  </si>
  <si>
    <t>Tirgus daļa</t>
  </si>
  <si>
    <t>PAVISAM</t>
  </si>
  <si>
    <t>%</t>
  </si>
  <si>
    <r>
      <t xml:space="preserve">Jaunu </t>
    </r>
    <r>
      <rPr>
        <b/>
        <sz val="10"/>
        <rFont val="Arial"/>
        <family val="2"/>
      </rPr>
      <t xml:space="preserve">VIEGLO </t>
    </r>
    <r>
      <rPr>
        <sz val="10"/>
        <rFont val="Arial"/>
        <family val="2"/>
      </rPr>
      <t>automobiļu reģistrācijas dati</t>
    </r>
  </si>
  <si>
    <r>
      <t xml:space="preserve">pa </t>
    </r>
    <r>
      <rPr>
        <b/>
        <sz val="10"/>
        <rFont val="Arial"/>
        <family val="2"/>
      </rPr>
      <t>MODEĻIEM</t>
    </r>
  </si>
  <si>
    <t>(2001.g un 2002.g. izlaiduma pirmā reģistrācija 2002.gada laikā līdz 31. DECEMBRIM)</t>
  </si>
  <si>
    <t>(pirmā reģistrācija 2002.gada laikā līdz 31.DECEMBRIM)</t>
  </si>
  <si>
    <t>Nr.</t>
  </si>
  <si>
    <t>(2001.g.  un 2002.g. izlaiduma pirmā reģistrācija 2002. gada laikā līdz 31.DECEMBRIM)</t>
  </si>
  <si>
    <r>
      <t xml:space="preserve">Jaunu </t>
    </r>
    <r>
      <rPr>
        <b/>
        <sz val="11"/>
        <rFont val="Times New Roman"/>
        <family val="1"/>
      </rPr>
      <t>KRAVAS</t>
    </r>
    <r>
      <rPr>
        <sz val="11"/>
        <rFont val="Times New Roman"/>
        <family val="1"/>
      </rPr>
      <t xml:space="preserve"> automobiļi reģistrācijas dati pa </t>
    </r>
    <r>
      <rPr>
        <b/>
        <sz val="11"/>
        <rFont val="Times New Roman"/>
        <family val="1"/>
      </rPr>
      <t>MODEĻIEM</t>
    </r>
  </si>
  <si>
    <t>(2001.g. un 2002.g. izlaiduma pirmā reģistrācija 2002.gada laikā līdz 31. DECEMBRIM)</t>
  </si>
  <si>
    <t>(pirmā reģistrācija 2002. gada laikā līdz 31. DECEMBRIM)</t>
  </si>
  <si>
    <t>ASTRA, ASTRA CARAVAN</t>
  </si>
  <si>
    <r>
      <t xml:space="preserve">Jaunu </t>
    </r>
    <r>
      <rPr>
        <b/>
        <sz val="9"/>
        <rFont val="Arial"/>
        <family val="2"/>
      </rPr>
      <t>KRAVAS</t>
    </r>
    <r>
      <rPr>
        <sz val="9"/>
        <rFont val="Arial"/>
        <family val="2"/>
      </rPr>
      <t xml:space="preserve"> automobiļu reģistrācijas dati</t>
    </r>
  </si>
  <si>
    <r>
      <t xml:space="preserve">pēc </t>
    </r>
    <r>
      <rPr>
        <b/>
        <sz val="9"/>
        <rFont val="Arial"/>
        <family val="2"/>
      </rPr>
      <t>PILNAS MASAS</t>
    </r>
    <r>
      <rPr>
        <sz val="9"/>
        <rFont val="Arial"/>
        <family val="2"/>
      </rPr>
      <t xml:space="preserve"> grupām pa </t>
    </r>
    <r>
      <rPr>
        <b/>
        <sz val="9"/>
        <rFont val="Arial"/>
        <family val="2"/>
      </rPr>
      <t>MARKĀM</t>
    </r>
  </si>
  <si>
    <r>
      <t xml:space="preserve">Jaunu  </t>
    </r>
    <r>
      <rPr>
        <b/>
        <sz val="9"/>
        <rFont val="Arial"/>
        <family val="2"/>
      </rPr>
      <t>AUTOBUSU</t>
    </r>
    <r>
      <rPr>
        <sz val="9"/>
        <rFont val="Arial"/>
        <family val="2"/>
      </rPr>
      <t xml:space="preserve"> reģistrācijas dati</t>
    </r>
  </si>
  <si>
    <r>
      <t xml:space="preserve">pa </t>
    </r>
    <r>
      <rPr>
        <b/>
        <sz val="9"/>
        <rFont val="Arial"/>
        <family val="2"/>
      </rPr>
      <t>MARKĀM</t>
    </r>
  </si>
  <si>
    <r>
      <t xml:space="preserve">Jaunu </t>
    </r>
    <r>
      <rPr>
        <b/>
        <sz val="9"/>
        <rFont val="Arial"/>
        <family val="2"/>
      </rPr>
      <t>MOTOCIKLU</t>
    </r>
    <r>
      <rPr>
        <sz val="9"/>
        <rFont val="Arial"/>
        <family val="2"/>
      </rPr>
      <t xml:space="preserve">  un </t>
    </r>
    <r>
      <rPr>
        <b/>
        <sz val="9"/>
        <rFont val="Arial"/>
        <family val="2"/>
      </rPr>
      <t>TRICIKLU</t>
    </r>
    <r>
      <rPr>
        <sz val="9"/>
        <rFont val="Arial"/>
        <family val="2"/>
      </rPr>
      <t xml:space="preserve"> reģistrācijas dati</t>
    </r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</si>
</sst>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32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4"/>
      <name val="Arial"/>
      <family val="0"/>
    </font>
    <font>
      <i/>
      <sz val="8"/>
      <color indexed="8"/>
      <name val="Tahoma"/>
      <family val="2"/>
    </font>
    <font>
      <b/>
      <sz val="8"/>
      <name val="Tahoma"/>
      <family val="2"/>
    </font>
    <font>
      <i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4" fillId="0" borderId="0" xfId="19" applyFont="1" applyBorder="1">
      <alignment/>
      <protection/>
    </xf>
    <xf numFmtId="0" fontId="5" fillId="0" borderId="0" xfId="19" applyFont="1" applyBorder="1">
      <alignment/>
      <protection/>
    </xf>
    <xf numFmtId="0" fontId="4" fillId="0" borderId="0" xfId="20" applyFont="1" applyBorder="1">
      <alignment/>
      <protection/>
    </xf>
    <xf numFmtId="0" fontId="5" fillId="0" borderId="0" xfId="20" applyFont="1" applyBorder="1" quotePrefix="1">
      <alignment/>
      <protection/>
    </xf>
    <xf numFmtId="0" fontId="0" fillId="0" borderId="0" xfId="20">
      <alignment/>
      <protection/>
    </xf>
    <xf numFmtId="0" fontId="4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3" xfId="22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9" xfId="0" applyFont="1" applyBorder="1" applyAlignment="1">
      <alignment/>
    </xf>
    <xf numFmtId="16" fontId="7" fillId="0" borderId="0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72" fontId="7" fillId="0" borderId="0" xfId="0" applyNumberFormat="1" applyFont="1" applyAlignment="1">
      <alignment horizontal="left"/>
    </xf>
    <xf numFmtId="0" fontId="7" fillId="0" borderId="2" xfId="0" applyFont="1" applyBorder="1" applyAlignment="1">
      <alignment/>
    </xf>
    <xf numFmtId="172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3" xfId="22" applyFont="1" applyFill="1" applyBorder="1" applyAlignment="1">
      <alignment horizontal="center"/>
      <protection/>
    </xf>
    <xf numFmtId="0" fontId="12" fillId="0" borderId="1" xfId="22" applyFont="1" applyBorder="1" applyAlignment="1">
      <alignment horizontal="center"/>
      <protection/>
    </xf>
    <xf numFmtId="0" fontId="12" fillId="0" borderId="14" xfId="22" applyFont="1" applyBorder="1" applyAlignment="1">
      <alignment horizontal="center"/>
      <protection/>
    </xf>
    <xf numFmtId="1" fontId="12" fillId="0" borderId="14" xfId="22" applyNumberFormat="1" applyFont="1" applyBorder="1" applyAlignment="1">
      <alignment horizontal="center"/>
      <protection/>
    </xf>
    <xf numFmtId="1" fontId="12" fillId="0" borderId="2" xfId="22" applyNumberFormat="1" applyFont="1" applyBorder="1" applyAlignment="1">
      <alignment horizontal="center"/>
      <protection/>
    </xf>
    <xf numFmtId="1" fontId="12" fillId="2" borderId="1" xfId="22" applyNumberFormat="1" applyFont="1" applyFill="1" applyBorder="1" applyAlignment="1">
      <alignment horizontal="center"/>
      <protection/>
    </xf>
    <xf numFmtId="1" fontId="12" fillId="0" borderId="1" xfId="22" applyNumberFormat="1" applyFont="1" applyBorder="1" applyAlignment="1">
      <alignment horizontal="center"/>
      <protection/>
    </xf>
    <xf numFmtId="1" fontId="13" fillId="2" borderId="1" xfId="22" applyNumberFormat="1" applyFont="1" applyFill="1" applyBorder="1" applyAlignment="1">
      <alignment horizontal="center" textRotation="90"/>
      <protection/>
    </xf>
    <xf numFmtId="1" fontId="14" fillId="0" borderId="1" xfId="22" applyNumberFormat="1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0" fontId="15" fillId="0" borderId="1" xfId="22" applyFont="1" applyBorder="1">
      <alignment/>
      <protection/>
    </xf>
    <xf numFmtId="0" fontId="14" fillId="0" borderId="1" xfId="22" applyFont="1" applyBorder="1">
      <alignment/>
      <protection/>
    </xf>
    <xf numFmtId="0" fontId="15" fillId="0" borderId="1" xfId="22" applyFont="1" applyBorder="1" applyAlignment="1">
      <alignment horizontal="center"/>
      <protection/>
    </xf>
    <xf numFmtId="0" fontId="15" fillId="0" borderId="13" xfId="22" applyFont="1" applyBorder="1">
      <alignment/>
      <protection/>
    </xf>
    <xf numFmtId="1" fontId="16" fillId="0" borderId="1" xfId="22" applyNumberFormat="1" applyFont="1" applyBorder="1">
      <alignment/>
      <protection/>
    </xf>
    <xf numFmtId="1" fontId="16" fillId="0" borderId="2" xfId="22" applyNumberFormat="1" applyFont="1" applyBorder="1">
      <alignment/>
      <protection/>
    </xf>
    <xf numFmtId="1" fontId="16" fillId="0" borderId="2" xfId="22" applyNumberFormat="1" applyFont="1" applyFill="1" applyBorder="1">
      <alignment/>
      <protection/>
    </xf>
    <xf numFmtId="1" fontId="16" fillId="0" borderId="1" xfId="22" applyNumberFormat="1" applyFont="1" applyFill="1" applyBorder="1">
      <alignment/>
      <protection/>
    </xf>
    <xf numFmtId="1" fontId="17" fillId="0" borderId="1" xfId="22" applyNumberFormat="1" applyFont="1" applyBorder="1">
      <alignment/>
      <protection/>
    </xf>
    <xf numFmtId="1" fontId="15" fillId="0" borderId="1" xfId="22" applyNumberFormat="1" applyFont="1" applyBorder="1">
      <alignment/>
      <protection/>
    </xf>
    <xf numFmtId="0" fontId="15" fillId="0" borderId="12" xfId="22" applyFont="1" applyBorder="1">
      <alignment/>
      <protection/>
    </xf>
    <xf numFmtId="0" fontId="16" fillId="0" borderId="1" xfId="22" applyFont="1" applyBorder="1">
      <alignment/>
      <protection/>
    </xf>
    <xf numFmtId="0" fontId="16" fillId="0" borderId="1" xfId="22" applyFont="1" applyFill="1" applyBorder="1">
      <alignment/>
      <protection/>
    </xf>
    <xf numFmtId="1" fontId="15" fillId="0" borderId="12" xfId="22" applyNumberFormat="1" applyFont="1" applyBorder="1">
      <alignment/>
      <protection/>
    </xf>
    <xf numFmtId="1" fontId="15" fillId="0" borderId="14" xfId="22" applyNumberFormat="1" applyFont="1" applyBorder="1">
      <alignment/>
      <protection/>
    </xf>
    <xf numFmtId="0" fontId="15" fillId="0" borderId="1" xfId="22" applyFont="1" applyFill="1" applyBorder="1">
      <alignment/>
      <protection/>
    </xf>
    <xf numFmtId="0" fontId="15" fillId="0" borderId="14" xfId="22" applyFont="1" applyBorder="1">
      <alignment/>
      <protection/>
    </xf>
    <xf numFmtId="1" fontId="15" fillId="0" borderId="5" xfId="22" applyNumberFormat="1" applyFont="1" applyBorder="1">
      <alignment/>
      <protection/>
    </xf>
    <xf numFmtId="1" fontId="15" fillId="0" borderId="0" xfId="22" applyNumberFormat="1" applyFont="1" applyBorder="1">
      <alignment/>
      <protection/>
    </xf>
    <xf numFmtId="0" fontId="15" fillId="0" borderId="0" xfId="22" applyFont="1" applyBorder="1">
      <alignment/>
      <protection/>
    </xf>
    <xf numFmtId="1" fontId="18" fillId="0" borderId="1" xfId="22" applyNumberFormat="1" applyFont="1" applyBorder="1" applyAlignment="1">
      <alignment horizontal="center"/>
      <protection/>
    </xf>
    <xf numFmtId="1" fontId="18" fillId="0" borderId="2" xfId="22" applyNumberFormat="1" applyFont="1" applyBorder="1" applyAlignment="1">
      <alignment horizontal="center"/>
      <protection/>
    </xf>
    <xf numFmtId="0" fontId="19" fillId="0" borderId="0" xfId="22" applyFont="1" applyBorder="1">
      <alignment/>
      <protection/>
    </xf>
    <xf numFmtId="1" fontId="16" fillId="2" borderId="2" xfId="22" applyNumberFormat="1" applyFont="1" applyFill="1" applyBorder="1">
      <alignment/>
      <protection/>
    </xf>
    <xf numFmtId="1" fontId="15" fillId="2" borderId="1" xfId="22" applyNumberFormat="1" applyFont="1" applyFill="1" applyBorder="1">
      <alignment/>
      <protection/>
    </xf>
    <xf numFmtId="0" fontId="15" fillId="0" borderId="7" xfId="22" applyFont="1" applyBorder="1">
      <alignment/>
      <protection/>
    </xf>
    <xf numFmtId="0" fontId="23" fillId="0" borderId="1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14" xfId="0" applyFont="1" applyBorder="1" applyAlignment="1">
      <alignment/>
    </xf>
    <xf numFmtId="172" fontId="7" fillId="0" borderId="17" xfId="0" applyNumberFormat="1" applyFont="1" applyBorder="1" applyAlignment="1">
      <alignment horizontal="left"/>
    </xf>
    <xf numFmtId="172" fontId="7" fillId="0" borderId="13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20" fillId="0" borderId="13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24" fillId="0" borderId="14" xfId="0" applyFont="1" applyBorder="1" applyAlignment="1">
      <alignment/>
    </xf>
    <xf numFmtId="0" fontId="25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" fontId="29" fillId="0" borderId="1" xfId="0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8" fillId="0" borderId="0" xfId="0" applyFont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3" xfId="0" applyFont="1" applyBorder="1" applyAlignment="1">
      <alignment/>
    </xf>
    <xf numFmtId="0" fontId="31" fillId="0" borderId="9" xfId="0" applyFont="1" applyBorder="1" applyAlignment="1">
      <alignment/>
    </xf>
    <xf numFmtId="0" fontId="15" fillId="0" borderId="0" xfId="20" applyFont="1" applyBorder="1">
      <alignment/>
      <protection/>
    </xf>
    <xf numFmtId="0" fontId="15" fillId="0" borderId="0" xfId="20" applyFont="1" applyBorder="1" applyAlignment="1">
      <alignment horizontal="center"/>
      <protection/>
    </xf>
    <xf numFmtId="0" fontId="15" fillId="0" borderId="3" xfId="20" applyFont="1" applyBorder="1" applyAlignment="1">
      <alignment horizontal="center"/>
      <protection/>
    </xf>
    <xf numFmtId="0" fontId="15" fillId="0" borderId="1" xfId="20" applyFont="1" applyBorder="1" applyAlignment="1">
      <alignment horizontal="center"/>
      <protection/>
    </xf>
    <xf numFmtId="0" fontId="17" fillId="0" borderId="1" xfId="20" applyFont="1" applyBorder="1" applyAlignment="1">
      <alignment horizontal="center"/>
      <protection/>
    </xf>
    <xf numFmtId="0" fontId="15" fillId="0" borderId="13" xfId="20" applyFont="1" applyBorder="1">
      <alignment/>
      <protection/>
    </xf>
    <xf numFmtId="0" fontId="15" fillId="0" borderId="1" xfId="20" applyFont="1" applyBorder="1">
      <alignment/>
      <protection/>
    </xf>
    <xf numFmtId="0" fontId="15" fillId="0" borderId="2" xfId="20" applyFont="1" applyBorder="1">
      <alignment/>
      <protection/>
    </xf>
    <xf numFmtId="0" fontId="15" fillId="0" borderId="10" xfId="20" applyFont="1" applyBorder="1">
      <alignment/>
      <protection/>
    </xf>
    <xf numFmtId="0" fontId="17" fillId="0" borderId="1" xfId="20" applyFont="1" applyBorder="1">
      <alignment/>
      <protection/>
    </xf>
    <xf numFmtId="0" fontId="15" fillId="0" borderId="2" xfId="20" applyFont="1" applyBorder="1" applyAlignment="1">
      <alignment horizontal="center"/>
      <protection/>
    </xf>
    <xf numFmtId="0" fontId="15" fillId="0" borderId="12" xfId="20" applyFont="1" applyBorder="1">
      <alignment/>
      <protection/>
    </xf>
    <xf numFmtId="0" fontId="15" fillId="0" borderId="14" xfId="20" applyFont="1" applyBorder="1">
      <alignment/>
      <protection/>
    </xf>
    <xf numFmtId="0" fontId="16" fillId="0" borderId="1" xfId="20" applyFont="1" applyBorder="1">
      <alignment/>
      <protection/>
    </xf>
    <xf numFmtId="0" fontId="16" fillId="0" borderId="14" xfId="20" applyFont="1" applyBorder="1">
      <alignment/>
      <protection/>
    </xf>
    <xf numFmtId="0" fontId="17" fillId="0" borderId="0" xfId="20" applyFont="1" applyBorder="1">
      <alignment/>
      <protection/>
    </xf>
    <xf numFmtId="0" fontId="15" fillId="0" borderId="0" xfId="20" applyFont="1" applyBorder="1" quotePrefix="1">
      <alignment/>
      <protection/>
    </xf>
    <xf numFmtId="0" fontId="15" fillId="0" borderId="5" xfId="20" applyFont="1" applyBorder="1" applyAlignment="1">
      <alignment horizontal="center"/>
      <protection/>
    </xf>
    <xf numFmtId="0" fontId="19" fillId="0" borderId="0" xfId="20" applyFont="1" applyBorder="1">
      <alignment/>
      <protection/>
    </xf>
    <xf numFmtId="0" fontId="15" fillId="0" borderId="0" xfId="19" applyFont="1" applyBorder="1">
      <alignment/>
      <protection/>
    </xf>
    <xf numFmtId="0" fontId="15" fillId="0" borderId="0" xfId="19" applyFont="1">
      <alignment/>
      <protection/>
    </xf>
    <xf numFmtId="0" fontId="15" fillId="0" borderId="0" xfId="19" applyFont="1" applyBorder="1" applyAlignment="1">
      <alignment/>
      <protection/>
    </xf>
    <xf numFmtId="1" fontId="15" fillId="0" borderId="0" xfId="19" applyNumberFormat="1" applyFont="1">
      <alignment/>
      <protection/>
    </xf>
    <xf numFmtId="0" fontId="15" fillId="0" borderId="1" xfId="19" applyFont="1" applyBorder="1" applyAlignment="1">
      <alignment horizontal="center"/>
      <protection/>
    </xf>
    <xf numFmtId="0" fontId="15" fillId="0" borderId="14" xfId="19" applyFont="1" applyBorder="1" applyAlignment="1">
      <alignment horizontal="center"/>
      <protection/>
    </xf>
    <xf numFmtId="0" fontId="17" fillId="0" borderId="1" xfId="19" applyFont="1" applyBorder="1" applyAlignment="1">
      <alignment horizontal="center"/>
      <protection/>
    </xf>
    <xf numFmtId="0" fontId="15" fillId="0" borderId="13" xfId="19" applyFont="1" applyBorder="1">
      <alignment/>
      <protection/>
    </xf>
    <xf numFmtId="0" fontId="15" fillId="0" borderId="1" xfId="19" applyFont="1" applyBorder="1">
      <alignment/>
      <protection/>
    </xf>
    <xf numFmtId="0" fontId="17" fillId="0" borderId="1" xfId="19" applyFont="1" applyBorder="1">
      <alignment/>
      <protection/>
    </xf>
    <xf numFmtId="0" fontId="15" fillId="0" borderId="2" xfId="19" applyFont="1" applyBorder="1" applyAlignment="1">
      <alignment horizontal="center"/>
      <protection/>
    </xf>
    <xf numFmtId="0" fontId="15" fillId="0" borderId="12" xfId="19" applyFont="1" applyBorder="1">
      <alignment/>
      <protection/>
    </xf>
    <xf numFmtId="0" fontId="19" fillId="0" borderId="0" xfId="19" applyFont="1" applyBorder="1">
      <alignment/>
      <protection/>
    </xf>
    <xf numFmtId="0" fontId="15" fillId="0" borderId="0" xfId="21" applyFont="1" applyBorder="1">
      <alignment/>
      <protection/>
    </xf>
    <xf numFmtId="0" fontId="15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1" fontId="15" fillId="0" borderId="0" xfId="21" applyNumberFormat="1" applyFont="1">
      <alignment/>
      <protection/>
    </xf>
    <xf numFmtId="0" fontId="15" fillId="0" borderId="1" xfId="21" applyFont="1" applyBorder="1" applyAlignment="1">
      <alignment horizontal="center"/>
      <protection/>
    </xf>
    <xf numFmtId="0" fontId="15" fillId="0" borderId="14" xfId="21" applyFont="1" applyBorder="1" applyAlignment="1">
      <alignment horizontal="center"/>
      <protection/>
    </xf>
    <xf numFmtId="0" fontId="17" fillId="0" borderId="1" xfId="21" applyFont="1" applyBorder="1" applyAlignment="1">
      <alignment horizontal="center"/>
      <protection/>
    </xf>
    <xf numFmtId="0" fontId="15" fillId="0" borderId="13" xfId="21" applyFont="1" applyBorder="1">
      <alignment/>
      <protection/>
    </xf>
    <xf numFmtId="0" fontId="15" fillId="0" borderId="1" xfId="21" applyFont="1" applyBorder="1">
      <alignment/>
      <protection/>
    </xf>
    <xf numFmtId="0" fontId="17" fillId="0" borderId="1" xfId="21" applyFont="1" applyBorder="1">
      <alignment/>
      <protection/>
    </xf>
    <xf numFmtId="0" fontId="19" fillId="0" borderId="0" xfId="2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22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6" xfId="0" applyBorder="1" applyAlignment="1">
      <alignment/>
    </xf>
    <xf numFmtId="0" fontId="11" fillId="0" borderId="6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5" fillId="0" borderId="0" xfId="2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19" applyFont="1" applyBorder="1" applyAlignment="1">
      <alignment horizontal="center"/>
      <protection/>
    </xf>
    <xf numFmtId="0" fontId="15" fillId="0" borderId="0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2001_2002_autobusi" xfId="19"/>
    <cellStyle name="Normal_2001_2002_KRAVAS" xfId="20"/>
    <cellStyle name="Normal_2001_2002_motocikli" xfId="21"/>
    <cellStyle name="Normal_2001_2002_VIEGLA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0"/>
  <sheetViews>
    <sheetView tabSelected="1" workbookViewId="0" topLeftCell="A1">
      <selection activeCell="L66" sqref="L66"/>
    </sheetView>
  </sheetViews>
  <sheetFormatPr defaultColWidth="9.140625" defaultRowHeight="12.75"/>
  <cols>
    <col min="1" max="1" width="2.140625" style="1" customWidth="1"/>
    <col min="2" max="2" width="5.421875" style="1" customWidth="1"/>
    <col min="3" max="3" width="23.28125" style="1" customWidth="1"/>
    <col min="4" max="4" width="9.00390625" style="1" hidden="1" customWidth="1"/>
    <col min="5" max="5" width="6.00390625" style="1" hidden="1" customWidth="1"/>
    <col min="6" max="6" width="10.7109375" style="1" customWidth="1"/>
    <col min="7" max="7" width="8.28125" style="1" hidden="1" customWidth="1"/>
    <col min="8" max="8" width="6.8515625" style="1" hidden="1" customWidth="1"/>
    <col min="9" max="9" width="10.28125" style="1" customWidth="1"/>
    <col min="10" max="10" width="9.421875" style="1" customWidth="1"/>
  </cols>
  <sheetData>
    <row r="1" spans="1:11" ht="12.75">
      <c r="A1" s="219" t="s">
        <v>710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>
      <c r="A2" s="219" t="s">
        <v>711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19" t="s">
        <v>713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ht="12.75">
      <c r="A4" s="219" t="s">
        <v>714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12.75">
      <c r="A5" s="219" t="s">
        <v>712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3.5" thickBot="1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8"/>
    </row>
    <row r="7" spans="4:10" ht="12.75">
      <c r="D7" s="2" t="s">
        <v>1</v>
      </c>
      <c r="E7" s="85" t="s">
        <v>2</v>
      </c>
      <c r="F7" s="95" t="s">
        <v>708</v>
      </c>
      <c r="G7" s="88" t="s">
        <v>3</v>
      </c>
      <c r="H7" s="2" t="s">
        <v>2</v>
      </c>
      <c r="I7" s="84" t="s">
        <v>709</v>
      </c>
      <c r="J7" s="4" t="s">
        <v>4</v>
      </c>
    </row>
    <row r="8" spans="2:11" ht="12.75">
      <c r="B8" s="2">
        <v>1</v>
      </c>
      <c r="C8" s="71" t="s">
        <v>6</v>
      </c>
      <c r="D8" s="72">
        <v>747</v>
      </c>
      <c r="E8" s="76">
        <v>23</v>
      </c>
      <c r="F8" s="96">
        <f aca="true" t="shared" si="0" ref="F8:F66">D8-E8</f>
        <v>724</v>
      </c>
      <c r="G8" s="89">
        <v>691</v>
      </c>
      <c r="H8" s="72">
        <v>113</v>
      </c>
      <c r="I8" s="77">
        <f aca="true" t="shared" si="1" ref="I8:I66">G8-H8</f>
        <v>578</v>
      </c>
      <c r="J8" s="72">
        <f aca="true" t="shared" si="2" ref="J8:J39">F8-I8</f>
        <v>146</v>
      </c>
      <c r="K8" s="74"/>
    </row>
    <row r="9" spans="2:11" ht="12.75">
      <c r="B9" s="3">
        <v>2</v>
      </c>
      <c r="C9" s="75" t="s">
        <v>7</v>
      </c>
      <c r="D9" s="72">
        <v>704</v>
      </c>
      <c r="E9" s="76">
        <v>1</v>
      </c>
      <c r="F9" s="96">
        <f t="shared" si="0"/>
        <v>703</v>
      </c>
      <c r="G9" s="90">
        <v>559</v>
      </c>
      <c r="H9" s="72">
        <v>68</v>
      </c>
      <c r="I9" s="77">
        <f t="shared" si="1"/>
        <v>491</v>
      </c>
      <c r="J9" s="72">
        <f t="shared" si="2"/>
        <v>212</v>
      </c>
      <c r="K9" s="74"/>
    </row>
    <row r="10" spans="2:11" ht="12.75">
      <c r="B10" s="2">
        <v>3</v>
      </c>
      <c r="C10" s="75" t="s">
        <v>8</v>
      </c>
      <c r="D10" s="72">
        <v>678</v>
      </c>
      <c r="E10" s="76">
        <v>1</v>
      </c>
      <c r="F10" s="96">
        <f t="shared" si="0"/>
        <v>677</v>
      </c>
      <c r="G10" s="91">
        <v>711</v>
      </c>
      <c r="H10" s="72">
        <v>2</v>
      </c>
      <c r="I10" s="77">
        <f t="shared" si="1"/>
        <v>709</v>
      </c>
      <c r="J10" s="72">
        <f t="shared" si="2"/>
        <v>-32</v>
      </c>
      <c r="K10" s="74"/>
    </row>
    <row r="11" spans="2:11" ht="12.75">
      <c r="B11" s="3">
        <v>4</v>
      </c>
      <c r="C11" s="75" t="s">
        <v>9</v>
      </c>
      <c r="D11" s="72">
        <v>632</v>
      </c>
      <c r="E11" s="76">
        <v>2</v>
      </c>
      <c r="F11" s="96">
        <f t="shared" si="0"/>
        <v>630</v>
      </c>
      <c r="G11" s="90">
        <v>698</v>
      </c>
      <c r="H11" s="72">
        <v>1</v>
      </c>
      <c r="I11" s="77">
        <f t="shared" si="1"/>
        <v>697</v>
      </c>
      <c r="J11" s="72">
        <f t="shared" si="2"/>
        <v>-67</v>
      </c>
      <c r="K11" s="74"/>
    </row>
    <row r="12" spans="2:11" ht="12.75">
      <c r="B12" s="2">
        <v>5</v>
      </c>
      <c r="C12" s="75" t="s">
        <v>10</v>
      </c>
      <c r="D12" s="72">
        <v>604</v>
      </c>
      <c r="E12" s="76">
        <v>14</v>
      </c>
      <c r="F12" s="96">
        <f t="shared" si="0"/>
        <v>590</v>
      </c>
      <c r="G12" s="90">
        <v>351</v>
      </c>
      <c r="H12" s="72">
        <v>10</v>
      </c>
      <c r="I12" s="77">
        <f t="shared" si="1"/>
        <v>341</v>
      </c>
      <c r="J12" s="72">
        <f t="shared" si="2"/>
        <v>249</v>
      </c>
      <c r="K12" s="74"/>
    </row>
    <row r="13" spans="2:11" ht="12.75">
      <c r="B13" s="3">
        <v>6</v>
      </c>
      <c r="C13" s="75" t="s">
        <v>5</v>
      </c>
      <c r="D13" s="72">
        <v>754</v>
      </c>
      <c r="E13" s="76">
        <v>188</v>
      </c>
      <c r="F13" s="96">
        <f>D13-E13</f>
        <v>566</v>
      </c>
      <c r="G13" s="90">
        <v>657</v>
      </c>
      <c r="H13" s="72">
        <v>84</v>
      </c>
      <c r="I13" s="77">
        <f>G13-H13</f>
        <v>573</v>
      </c>
      <c r="J13" s="72">
        <f t="shared" si="2"/>
        <v>-7</v>
      </c>
      <c r="K13" s="74"/>
    </row>
    <row r="14" spans="2:11" ht="12.75">
      <c r="B14" s="2">
        <v>7</v>
      </c>
      <c r="C14" s="75" t="s">
        <v>11</v>
      </c>
      <c r="D14" s="72">
        <v>397</v>
      </c>
      <c r="E14" s="76">
        <v>9</v>
      </c>
      <c r="F14" s="96">
        <f t="shared" si="0"/>
        <v>388</v>
      </c>
      <c r="G14" s="90">
        <v>458</v>
      </c>
      <c r="H14" s="72">
        <v>54</v>
      </c>
      <c r="I14" s="77">
        <f t="shared" si="1"/>
        <v>404</v>
      </c>
      <c r="J14" s="72">
        <f t="shared" si="2"/>
        <v>-16</v>
      </c>
      <c r="K14" s="74"/>
    </row>
    <row r="15" spans="2:11" ht="12.75">
      <c r="B15" s="3">
        <v>8</v>
      </c>
      <c r="C15" s="75" t="s">
        <v>12</v>
      </c>
      <c r="D15" s="72">
        <v>364</v>
      </c>
      <c r="E15" s="76">
        <v>5</v>
      </c>
      <c r="F15" s="96">
        <f t="shared" si="0"/>
        <v>359</v>
      </c>
      <c r="G15" s="90">
        <v>322</v>
      </c>
      <c r="H15" s="72">
        <v>4</v>
      </c>
      <c r="I15" s="77">
        <f t="shared" si="1"/>
        <v>318</v>
      </c>
      <c r="J15" s="72">
        <f t="shared" si="2"/>
        <v>41</v>
      </c>
      <c r="K15" s="74"/>
    </row>
    <row r="16" spans="2:11" ht="12.75">
      <c r="B16" s="2">
        <v>9</v>
      </c>
      <c r="C16" s="75" t="s">
        <v>13</v>
      </c>
      <c r="D16" s="72">
        <v>355</v>
      </c>
      <c r="E16" s="76">
        <v>1</v>
      </c>
      <c r="F16" s="96">
        <f t="shared" si="0"/>
        <v>354</v>
      </c>
      <c r="G16" s="90">
        <v>383</v>
      </c>
      <c r="H16" s="72">
        <v>1</v>
      </c>
      <c r="I16" s="77">
        <f t="shared" si="1"/>
        <v>382</v>
      </c>
      <c r="J16" s="72">
        <f t="shared" si="2"/>
        <v>-28</v>
      </c>
      <c r="K16" s="74"/>
    </row>
    <row r="17" spans="2:11" ht="12.75">
      <c r="B17" s="3">
        <v>10</v>
      </c>
      <c r="C17" s="75" t="s">
        <v>14</v>
      </c>
      <c r="D17" s="72">
        <v>329</v>
      </c>
      <c r="E17" s="76">
        <v>8</v>
      </c>
      <c r="F17" s="96">
        <f t="shared" si="0"/>
        <v>321</v>
      </c>
      <c r="G17" s="90">
        <v>278</v>
      </c>
      <c r="H17" s="72">
        <v>11</v>
      </c>
      <c r="I17" s="77">
        <f t="shared" si="1"/>
        <v>267</v>
      </c>
      <c r="J17" s="72">
        <f t="shared" si="2"/>
        <v>54</v>
      </c>
      <c r="K17" s="74"/>
    </row>
    <row r="18" spans="2:11" ht="12.75">
      <c r="B18" s="2">
        <v>11</v>
      </c>
      <c r="C18" s="71" t="s">
        <v>15</v>
      </c>
      <c r="D18" s="72">
        <v>305</v>
      </c>
      <c r="E18" s="76">
        <v>14</v>
      </c>
      <c r="F18" s="96">
        <f t="shared" si="0"/>
        <v>291</v>
      </c>
      <c r="G18" s="90">
        <v>472</v>
      </c>
      <c r="H18" s="72">
        <v>78</v>
      </c>
      <c r="I18" s="77">
        <f t="shared" si="1"/>
        <v>394</v>
      </c>
      <c r="J18" s="72">
        <f t="shared" si="2"/>
        <v>-103</v>
      </c>
      <c r="K18" s="74"/>
    </row>
    <row r="19" spans="2:11" ht="12.75">
      <c r="B19" s="3">
        <v>12</v>
      </c>
      <c r="C19" s="75" t="s">
        <v>16</v>
      </c>
      <c r="D19" s="72">
        <v>289</v>
      </c>
      <c r="E19" s="76">
        <v>27</v>
      </c>
      <c r="F19" s="96">
        <f t="shared" si="0"/>
        <v>262</v>
      </c>
      <c r="G19" s="90">
        <v>230</v>
      </c>
      <c r="H19" s="72">
        <v>32</v>
      </c>
      <c r="I19" s="77">
        <f t="shared" si="1"/>
        <v>198</v>
      </c>
      <c r="J19" s="72">
        <f t="shared" si="2"/>
        <v>64</v>
      </c>
      <c r="K19" s="74"/>
    </row>
    <row r="20" spans="2:11" ht="12.75">
      <c r="B20" s="2">
        <v>13</v>
      </c>
      <c r="C20" s="75" t="s">
        <v>17</v>
      </c>
      <c r="D20" s="72">
        <v>247</v>
      </c>
      <c r="E20" s="76"/>
      <c r="F20" s="96">
        <f t="shared" si="0"/>
        <v>247</v>
      </c>
      <c r="G20" s="90">
        <v>215</v>
      </c>
      <c r="H20" s="72">
        <v>1</v>
      </c>
      <c r="I20" s="77">
        <f t="shared" si="1"/>
        <v>214</v>
      </c>
      <c r="J20" s="72">
        <f t="shared" si="2"/>
        <v>33</v>
      </c>
      <c r="K20" s="74"/>
    </row>
    <row r="21" spans="2:11" ht="12.75">
      <c r="B21" s="3">
        <v>14</v>
      </c>
      <c r="C21" s="75" t="s">
        <v>18</v>
      </c>
      <c r="D21" s="72">
        <v>228</v>
      </c>
      <c r="E21" s="76">
        <v>12</v>
      </c>
      <c r="F21" s="96">
        <f t="shared" si="0"/>
        <v>216</v>
      </c>
      <c r="G21" s="90">
        <v>273</v>
      </c>
      <c r="H21" s="72">
        <v>6</v>
      </c>
      <c r="I21" s="77">
        <f t="shared" si="1"/>
        <v>267</v>
      </c>
      <c r="J21" s="72">
        <f t="shared" si="2"/>
        <v>-51</v>
      </c>
      <c r="K21" s="74"/>
    </row>
    <row r="22" spans="2:11" ht="12.75">
      <c r="B22" s="2">
        <v>15</v>
      </c>
      <c r="C22" s="75" t="s">
        <v>20</v>
      </c>
      <c r="D22" s="72">
        <v>193</v>
      </c>
      <c r="E22" s="76"/>
      <c r="F22" s="96">
        <f t="shared" si="0"/>
        <v>193</v>
      </c>
      <c r="G22" s="90">
        <v>111</v>
      </c>
      <c r="H22" s="72"/>
      <c r="I22" s="77">
        <f t="shared" si="1"/>
        <v>111</v>
      </c>
      <c r="J22" s="72">
        <f t="shared" si="2"/>
        <v>82</v>
      </c>
      <c r="K22" s="74"/>
    </row>
    <row r="23" spans="2:11" ht="12.75">
      <c r="B23" s="3">
        <v>16</v>
      </c>
      <c r="C23" s="75" t="s">
        <v>19</v>
      </c>
      <c r="D23" s="72">
        <v>195</v>
      </c>
      <c r="E23" s="76">
        <v>3</v>
      </c>
      <c r="F23" s="96">
        <f t="shared" si="0"/>
        <v>192</v>
      </c>
      <c r="G23" s="90">
        <v>192</v>
      </c>
      <c r="H23" s="72">
        <v>13</v>
      </c>
      <c r="I23" s="77">
        <f t="shared" si="1"/>
        <v>179</v>
      </c>
      <c r="J23" s="72">
        <f t="shared" si="2"/>
        <v>13</v>
      </c>
      <c r="K23" s="74"/>
    </row>
    <row r="24" spans="2:11" ht="12.75">
      <c r="B24" s="2">
        <v>17</v>
      </c>
      <c r="C24" s="75" t="s">
        <v>21</v>
      </c>
      <c r="D24" s="72">
        <v>183</v>
      </c>
      <c r="E24" s="76">
        <v>2</v>
      </c>
      <c r="F24" s="96">
        <f t="shared" si="0"/>
        <v>181</v>
      </c>
      <c r="G24" s="90">
        <v>48</v>
      </c>
      <c r="H24" s="72"/>
      <c r="I24" s="77">
        <f t="shared" si="1"/>
        <v>48</v>
      </c>
      <c r="J24" s="72">
        <f t="shared" si="2"/>
        <v>133</v>
      </c>
      <c r="K24" s="74"/>
    </row>
    <row r="25" spans="2:11" ht="12.75">
      <c r="B25" s="3">
        <v>18</v>
      </c>
      <c r="C25" s="75" t="s">
        <v>22</v>
      </c>
      <c r="D25" s="72">
        <v>173</v>
      </c>
      <c r="E25" s="76">
        <v>8</v>
      </c>
      <c r="F25" s="96">
        <f t="shared" si="0"/>
        <v>165</v>
      </c>
      <c r="G25" s="90">
        <v>150</v>
      </c>
      <c r="H25" s="72">
        <v>4</v>
      </c>
      <c r="I25" s="77">
        <f t="shared" si="1"/>
        <v>146</v>
      </c>
      <c r="J25" s="72">
        <f t="shared" si="2"/>
        <v>19</v>
      </c>
      <c r="K25" s="74"/>
    </row>
    <row r="26" spans="2:11" ht="12.75">
      <c r="B26" s="2">
        <v>19</v>
      </c>
      <c r="C26" s="75" t="s">
        <v>23</v>
      </c>
      <c r="D26" s="72">
        <v>160</v>
      </c>
      <c r="E26" s="76">
        <v>1</v>
      </c>
      <c r="F26" s="96">
        <f t="shared" si="0"/>
        <v>159</v>
      </c>
      <c r="G26" s="90">
        <v>182</v>
      </c>
      <c r="H26" s="72">
        <v>9</v>
      </c>
      <c r="I26" s="77">
        <f t="shared" si="1"/>
        <v>173</v>
      </c>
      <c r="J26" s="72">
        <f t="shared" si="2"/>
        <v>-14</v>
      </c>
      <c r="K26" s="74"/>
    </row>
    <row r="27" spans="2:11" ht="12.75">
      <c r="B27" s="3">
        <v>20</v>
      </c>
      <c r="C27" s="75" t="s">
        <v>25</v>
      </c>
      <c r="D27" s="72">
        <v>116</v>
      </c>
      <c r="E27" s="76"/>
      <c r="F27" s="96">
        <f t="shared" si="0"/>
        <v>116</v>
      </c>
      <c r="G27" s="90">
        <v>76</v>
      </c>
      <c r="H27" s="72">
        <v>1</v>
      </c>
      <c r="I27" s="77">
        <f t="shared" si="1"/>
        <v>75</v>
      </c>
      <c r="J27" s="72">
        <f t="shared" si="2"/>
        <v>41</v>
      </c>
      <c r="K27" s="74"/>
    </row>
    <row r="28" spans="2:11" ht="12.75">
      <c r="B28" s="2">
        <v>21</v>
      </c>
      <c r="C28" s="75" t="s">
        <v>24</v>
      </c>
      <c r="D28" s="72">
        <v>122</v>
      </c>
      <c r="E28" s="76">
        <v>23</v>
      </c>
      <c r="F28" s="96">
        <f t="shared" si="0"/>
        <v>99</v>
      </c>
      <c r="G28" s="90">
        <v>203</v>
      </c>
      <c r="H28" s="72">
        <v>50</v>
      </c>
      <c r="I28" s="77">
        <f t="shared" si="1"/>
        <v>153</v>
      </c>
      <c r="J28" s="72">
        <f t="shared" si="2"/>
        <v>-54</v>
      </c>
      <c r="K28" s="74"/>
    </row>
    <row r="29" spans="2:11" ht="12.75">
      <c r="B29" s="3">
        <v>22</v>
      </c>
      <c r="C29" s="76" t="s">
        <v>26</v>
      </c>
      <c r="D29" s="72">
        <v>80</v>
      </c>
      <c r="E29" s="76">
        <v>14</v>
      </c>
      <c r="F29" s="96">
        <f t="shared" si="0"/>
        <v>66</v>
      </c>
      <c r="G29" s="90">
        <v>38</v>
      </c>
      <c r="H29" s="72">
        <v>10</v>
      </c>
      <c r="I29" s="77">
        <f t="shared" si="1"/>
        <v>28</v>
      </c>
      <c r="J29" s="72">
        <f t="shared" si="2"/>
        <v>38</v>
      </c>
      <c r="K29" s="74"/>
    </row>
    <row r="30" spans="2:11" ht="12.75">
      <c r="B30" s="2">
        <v>23</v>
      </c>
      <c r="C30" s="76" t="s">
        <v>28</v>
      </c>
      <c r="D30" s="72">
        <v>63</v>
      </c>
      <c r="E30" s="76"/>
      <c r="F30" s="96">
        <f t="shared" si="0"/>
        <v>63</v>
      </c>
      <c r="G30" s="90">
        <v>28</v>
      </c>
      <c r="H30" s="72">
        <v>1</v>
      </c>
      <c r="I30" s="77">
        <f t="shared" si="1"/>
        <v>27</v>
      </c>
      <c r="J30" s="72">
        <f t="shared" si="2"/>
        <v>36</v>
      </c>
      <c r="K30" s="74"/>
    </row>
    <row r="31" spans="2:11" ht="12.75">
      <c r="B31" s="3">
        <v>24</v>
      </c>
      <c r="C31" s="76" t="s">
        <v>29</v>
      </c>
      <c r="D31" s="72">
        <v>61</v>
      </c>
      <c r="E31" s="76"/>
      <c r="F31" s="96">
        <f t="shared" si="0"/>
        <v>61</v>
      </c>
      <c r="G31" s="90">
        <v>30</v>
      </c>
      <c r="H31" s="72"/>
      <c r="I31" s="77">
        <f t="shared" si="1"/>
        <v>30</v>
      </c>
      <c r="J31" s="72">
        <f t="shared" si="2"/>
        <v>31</v>
      </c>
      <c r="K31" s="74"/>
    </row>
    <row r="32" spans="2:11" ht="12.75">
      <c r="B32" s="2">
        <v>25</v>
      </c>
      <c r="C32" s="76" t="s">
        <v>27</v>
      </c>
      <c r="D32" s="72">
        <v>64</v>
      </c>
      <c r="E32" s="76">
        <v>5</v>
      </c>
      <c r="F32" s="96">
        <f t="shared" si="0"/>
        <v>59</v>
      </c>
      <c r="G32" s="90">
        <v>96</v>
      </c>
      <c r="H32" s="72">
        <v>12</v>
      </c>
      <c r="I32" s="77">
        <f t="shared" si="1"/>
        <v>84</v>
      </c>
      <c r="J32" s="72">
        <f t="shared" si="2"/>
        <v>-25</v>
      </c>
      <c r="K32" s="74"/>
    </row>
    <row r="33" spans="2:11" ht="12.75">
      <c r="B33" s="3">
        <v>26</v>
      </c>
      <c r="C33" s="76" t="s">
        <v>30</v>
      </c>
      <c r="D33" s="77">
        <v>29</v>
      </c>
      <c r="E33" s="86"/>
      <c r="F33" s="96">
        <f t="shared" si="0"/>
        <v>29</v>
      </c>
      <c r="G33" s="92">
        <v>29</v>
      </c>
      <c r="H33" s="77">
        <v>1</v>
      </c>
      <c r="I33" s="77">
        <f t="shared" si="1"/>
        <v>28</v>
      </c>
      <c r="J33" s="72">
        <f t="shared" si="2"/>
        <v>1</v>
      </c>
      <c r="K33" s="74"/>
    </row>
    <row r="34" spans="2:11" ht="12.75">
      <c r="B34" s="2">
        <v>27</v>
      </c>
      <c r="C34" s="76" t="s">
        <v>31</v>
      </c>
      <c r="D34" s="72">
        <v>25</v>
      </c>
      <c r="E34" s="76"/>
      <c r="F34" s="96">
        <f t="shared" si="0"/>
        <v>25</v>
      </c>
      <c r="G34" s="90">
        <v>45</v>
      </c>
      <c r="H34" s="72">
        <v>1</v>
      </c>
      <c r="I34" s="77">
        <f t="shared" si="1"/>
        <v>44</v>
      </c>
      <c r="J34" s="72">
        <f t="shared" si="2"/>
        <v>-19</v>
      </c>
      <c r="K34" s="74"/>
    </row>
    <row r="35" spans="2:11" ht="12.75">
      <c r="B35" s="3">
        <v>28</v>
      </c>
      <c r="C35" s="76" t="s">
        <v>32</v>
      </c>
      <c r="D35" s="72">
        <v>23</v>
      </c>
      <c r="E35" s="76"/>
      <c r="F35" s="96">
        <f t="shared" si="0"/>
        <v>23</v>
      </c>
      <c r="G35" s="90">
        <v>49</v>
      </c>
      <c r="H35" s="72"/>
      <c r="I35" s="77">
        <f t="shared" si="1"/>
        <v>49</v>
      </c>
      <c r="J35" s="72">
        <f t="shared" si="2"/>
        <v>-26</v>
      </c>
      <c r="K35" s="74"/>
    </row>
    <row r="36" spans="2:11" ht="12.75">
      <c r="B36" s="2">
        <v>29</v>
      </c>
      <c r="C36" s="72" t="s">
        <v>33</v>
      </c>
      <c r="D36" s="77">
        <v>19</v>
      </c>
      <c r="E36" s="86"/>
      <c r="F36" s="96">
        <f t="shared" si="0"/>
        <v>19</v>
      </c>
      <c r="G36" s="92">
        <v>19</v>
      </c>
      <c r="H36" s="77"/>
      <c r="I36" s="77">
        <f t="shared" si="1"/>
        <v>19</v>
      </c>
      <c r="J36" s="72">
        <f t="shared" si="2"/>
        <v>0</v>
      </c>
      <c r="K36" s="74"/>
    </row>
    <row r="37" spans="2:11" ht="12.75">
      <c r="B37" s="3">
        <v>30</v>
      </c>
      <c r="C37" s="71" t="s">
        <v>34</v>
      </c>
      <c r="D37" s="72">
        <v>19</v>
      </c>
      <c r="E37" s="76"/>
      <c r="F37" s="96">
        <f t="shared" si="0"/>
        <v>19</v>
      </c>
      <c r="G37" s="90">
        <v>41</v>
      </c>
      <c r="H37" s="72">
        <v>1</v>
      </c>
      <c r="I37" s="77">
        <f t="shared" si="1"/>
        <v>40</v>
      </c>
      <c r="J37" s="72">
        <f t="shared" si="2"/>
        <v>-21</v>
      </c>
      <c r="K37" s="74"/>
    </row>
    <row r="38" spans="2:11" ht="12.75">
      <c r="B38" s="2">
        <v>31</v>
      </c>
      <c r="C38" s="76" t="s">
        <v>35</v>
      </c>
      <c r="D38" s="77">
        <v>18</v>
      </c>
      <c r="E38" s="86">
        <v>3</v>
      </c>
      <c r="F38" s="96">
        <f t="shared" si="0"/>
        <v>15</v>
      </c>
      <c r="G38" s="92">
        <v>18</v>
      </c>
      <c r="H38" s="77">
        <v>1</v>
      </c>
      <c r="I38" s="77">
        <f t="shared" si="1"/>
        <v>17</v>
      </c>
      <c r="J38" s="72">
        <f t="shared" si="2"/>
        <v>-2</v>
      </c>
      <c r="K38" s="74"/>
    </row>
    <row r="39" spans="2:11" ht="12.75">
      <c r="B39" s="3">
        <v>32</v>
      </c>
      <c r="C39" s="76" t="s">
        <v>36</v>
      </c>
      <c r="D39" s="72">
        <v>10</v>
      </c>
      <c r="E39" s="76"/>
      <c r="F39" s="96">
        <f t="shared" si="0"/>
        <v>10</v>
      </c>
      <c r="G39" s="90">
        <v>1</v>
      </c>
      <c r="H39" s="72"/>
      <c r="I39" s="77">
        <f t="shared" si="1"/>
        <v>1</v>
      </c>
      <c r="J39" s="72">
        <f t="shared" si="2"/>
        <v>9</v>
      </c>
      <c r="K39" s="74"/>
    </row>
    <row r="40" spans="2:11" ht="12.75">
      <c r="B40" s="2">
        <v>33</v>
      </c>
      <c r="C40" s="76" t="s">
        <v>37</v>
      </c>
      <c r="D40" s="72">
        <v>3</v>
      </c>
      <c r="E40" s="76"/>
      <c r="F40" s="96">
        <f t="shared" si="0"/>
        <v>3</v>
      </c>
      <c r="G40" s="90">
        <v>2</v>
      </c>
      <c r="H40" s="72">
        <v>1</v>
      </c>
      <c r="I40" s="77">
        <f t="shared" si="1"/>
        <v>1</v>
      </c>
      <c r="J40" s="72">
        <f aca="true" t="shared" si="3" ref="J40:J66">F40-I40</f>
        <v>2</v>
      </c>
      <c r="K40" s="74"/>
    </row>
    <row r="41" spans="2:11" ht="12.75">
      <c r="B41" s="3">
        <v>34</v>
      </c>
      <c r="C41" s="78" t="s">
        <v>38</v>
      </c>
      <c r="D41" s="79">
        <v>2</v>
      </c>
      <c r="E41" s="78"/>
      <c r="F41" s="96">
        <f t="shared" si="0"/>
        <v>2</v>
      </c>
      <c r="G41" s="93">
        <v>10</v>
      </c>
      <c r="H41" s="79"/>
      <c r="I41" s="77">
        <f t="shared" si="1"/>
        <v>10</v>
      </c>
      <c r="J41" s="72">
        <f t="shared" si="3"/>
        <v>-8</v>
      </c>
      <c r="K41" s="74"/>
    </row>
    <row r="42" spans="2:11" ht="12.75">
      <c r="B42" s="2">
        <v>35</v>
      </c>
      <c r="C42" s="76" t="s">
        <v>39</v>
      </c>
      <c r="D42" s="72">
        <v>2</v>
      </c>
      <c r="E42" s="76"/>
      <c r="F42" s="96">
        <f t="shared" si="0"/>
        <v>2</v>
      </c>
      <c r="G42" s="90">
        <v>8</v>
      </c>
      <c r="H42" s="72"/>
      <c r="I42" s="77">
        <f t="shared" si="1"/>
        <v>8</v>
      </c>
      <c r="J42" s="72">
        <f t="shared" si="3"/>
        <v>-6</v>
      </c>
      <c r="K42" s="74"/>
    </row>
    <row r="43" spans="2:11" ht="12.75">
      <c r="B43" s="2">
        <v>36</v>
      </c>
      <c r="C43" s="76" t="s">
        <v>40</v>
      </c>
      <c r="D43" s="77">
        <v>2</v>
      </c>
      <c r="E43" s="86"/>
      <c r="F43" s="96">
        <f t="shared" si="0"/>
        <v>2</v>
      </c>
      <c r="G43" s="92">
        <v>2</v>
      </c>
      <c r="H43" s="77"/>
      <c r="I43" s="77">
        <f t="shared" si="1"/>
        <v>2</v>
      </c>
      <c r="J43" s="72">
        <f t="shared" si="3"/>
        <v>0</v>
      </c>
      <c r="K43" s="74"/>
    </row>
    <row r="44" spans="2:11" ht="12.75">
      <c r="B44" s="2">
        <v>37</v>
      </c>
      <c r="C44" s="71" t="s">
        <v>41</v>
      </c>
      <c r="D44" s="72">
        <v>1</v>
      </c>
      <c r="E44" s="76"/>
      <c r="F44" s="96">
        <f t="shared" si="0"/>
        <v>1</v>
      </c>
      <c r="G44" s="90">
        <v>5</v>
      </c>
      <c r="H44" s="72">
        <v>1</v>
      </c>
      <c r="I44" s="77">
        <f t="shared" si="1"/>
        <v>4</v>
      </c>
      <c r="J44" s="72">
        <f t="shared" si="3"/>
        <v>-3</v>
      </c>
      <c r="K44" s="74"/>
    </row>
    <row r="45" spans="2:11" ht="12.75">
      <c r="B45" s="2">
        <v>38</v>
      </c>
      <c r="C45" s="72" t="s">
        <v>43</v>
      </c>
      <c r="D45" s="77">
        <v>1</v>
      </c>
      <c r="E45" s="86"/>
      <c r="F45" s="96">
        <f t="shared" si="0"/>
        <v>1</v>
      </c>
      <c r="G45" s="92">
        <v>1</v>
      </c>
      <c r="H45" s="72"/>
      <c r="I45" s="77">
        <f t="shared" si="1"/>
        <v>1</v>
      </c>
      <c r="J45" s="72">
        <f t="shared" si="3"/>
        <v>0</v>
      </c>
      <c r="K45" s="74"/>
    </row>
    <row r="46" spans="2:11" ht="12.75">
      <c r="B46" s="2">
        <v>39</v>
      </c>
      <c r="C46" s="79" t="s">
        <v>44</v>
      </c>
      <c r="D46" s="79">
        <v>1</v>
      </c>
      <c r="E46" s="78"/>
      <c r="F46" s="96">
        <f t="shared" si="0"/>
        <v>1</v>
      </c>
      <c r="G46" s="93">
        <v>0</v>
      </c>
      <c r="H46" s="79"/>
      <c r="I46" s="77">
        <f t="shared" si="1"/>
        <v>0</v>
      </c>
      <c r="J46" s="72">
        <f t="shared" si="3"/>
        <v>1</v>
      </c>
      <c r="K46" s="74"/>
    </row>
    <row r="47" spans="2:11" ht="12.75">
      <c r="B47" s="2">
        <v>40</v>
      </c>
      <c r="C47" s="72" t="s">
        <v>45</v>
      </c>
      <c r="D47" s="72">
        <v>1</v>
      </c>
      <c r="E47" s="76"/>
      <c r="F47" s="96">
        <f t="shared" si="0"/>
        <v>1</v>
      </c>
      <c r="G47" s="90">
        <v>0</v>
      </c>
      <c r="H47" s="72"/>
      <c r="I47" s="77">
        <f t="shared" si="1"/>
        <v>0</v>
      </c>
      <c r="J47" s="72">
        <f t="shared" si="3"/>
        <v>1</v>
      </c>
      <c r="K47" s="74"/>
    </row>
    <row r="48" spans="2:11" ht="12.75">
      <c r="B48" s="2">
        <v>41</v>
      </c>
      <c r="C48" s="76" t="s">
        <v>46</v>
      </c>
      <c r="D48" s="72">
        <v>1</v>
      </c>
      <c r="E48" s="76"/>
      <c r="F48" s="96">
        <f t="shared" si="0"/>
        <v>1</v>
      </c>
      <c r="G48" s="90">
        <v>0</v>
      </c>
      <c r="H48" s="72"/>
      <c r="I48" s="77">
        <f t="shared" si="1"/>
        <v>0</v>
      </c>
      <c r="J48" s="72">
        <f t="shared" si="3"/>
        <v>1</v>
      </c>
      <c r="K48" s="74"/>
    </row>
    <row r="49" spans="2:11" ht="12.75">
      <c r="B49" s="2">
        <v>42</v>
      </c>
      <c r="C49" s="76" t="s">
        <v>48</v>
      </c>
      <c r="D49" s="72"/>
      <c r="E49" s="76"/>
      <c r="F49" s="96">
        <f t="shared" si="0"/>
        <v>0</v>
      </c>
      <c r="G49" s="90">
        <v>1</v>
      </c>
      <c r="H49" s="72"/>
      <c r="I49" s="77">
        <f t="shared" si="1"/>
        <v>1</v>
      </c>
      <c r="J49" s="72">
        <f t="shared" si="3"/>
        <v>-1</v>
      </c>
      <c r="K49" s="74"/>
    </row>
    <row r="50" spans="2:11" ht="13.5" thickBot="1">
      <c r="B50" s="2">
        <v>43</v>
      </c>
      <c r="C50" s="72" t="s">
        <v>49</v>
      </c>
      <c r="D50" s="80"/>
      <c r="E50" s="87"/>
      <c r="F50" s="96">
        <f t="shared" si="0"/>
        <v>0</v>
      </c>
      <c r="G50" s="94">
        <v>2</v>
      </c>
      <c r="H50" s="80">
        <v>2</v>
      </c>
      <c r="I50" s="77">
        <f t="shared" si="1"/>
        <v>0</v>
      </c>
      <c r="J50" s="72">
        <f t="shared" si="3"/>
        <v>0</v>
      </c>
      <c r="K50" s="74"/>
    </row>
    <row r="51" spans="2:11" ht="12.75">
      <c r="B51" s="3">
        <v>44</v>
      </c>
      <c r="C51" s="81" t="s">
        <v>50</v>
      </c>
      <c r="D51" s="73"/>
      <c r="E51" s="81"/>
      <c r="F51" s="96">
        <f t="shared" si="0"/>
        <v>0</v>
      </c>
      <c r="G51" s="89">
        <v>1</v>
      </c>
      <c r="H51" s="73"/>
      <c r="I51" s="77">
        <f t="shared" si="1"/>
        <v>1</v>
      </c>
      <c r="J51" s="72">
        <f t="shared" si="3"/>
        <v>-1</v>
      </c>
      <c r="K51" s="74"/>
    </row>
    <row r="52" spans="2:11" ht="12.75">
      <c r="B52" s="2">
        <v>45</v>
      </c>
      <c r="C52" s="76" t="s">
        <v>51</v>
      </c>
      <c r="D52" s="72"/>
      <c r="E52" s="76"/>
      <c r="F52" s="96">
        <f t="shared" si="0"/>
        <v>0</v>
      </c>
      <c r="G52" s="90">
        <v>4</v>
      </c>
      <c r="H52" s="72"/>
      <c r="I52" s="77">
        <f t="shared" si="1"/>
        <v>4</v>
      </c>
      <c r="J52" s="72">
        <f t="shared" si="3"/>
        <v>-4</v>
      </c>
      <c r="K52" s="74"/>
    </row>
    <row r="53" spans="2:11" ht="12.75">
      <c r="B53" s="2">
        <v>46</v>
      </c>
      <c r="C53" s="76" t="s">
        <v>42</v>
      </c>
      <c r="D53" s="72">
        <v>1</v>
      </c>
      <c r="E53" s="76">
        <v>1</v>
      </c>
      <c r="F53" s="96">
        <f t="shared" si="0"/>
        <v>0</v>
      </c>
      <c r="G53" s="90">
        <v>3</v>
      </c>
      <c r="H53" s="72"/>
      <c r="I53" s="77">
        <f t="shared" si="1"/>
        <v>3</v>
      </c>
      <c r="J53" s="72">
        <f t="shared" si="3"/>
        <v>-3</v>
      </c>
      <c r="K53" s="74"/>
    </row>
    <row r="54" spans="2:11" ht="12.75">
      <c r="B54" s="2">
        <v>47</v>
      </c>
      <c r="C54" s="76" t="s">
        <v>52</v>
      </c>
      <c r="D54" s="72"/>
      <c r="E54" s="76"/>
      <c r="F54" s="96">
        <f t="shared" si="0"/>
        <v>0</v>
      </c>
      <c r="G54" s="90">
        <v>2</v>
      </c>
      <c r="H54" s="72"/>
      <c r="I54" s="77">
        <f t="shared" si="1"/>
        <v>2</v>
      </c>
      <c r="J54" s="72">
        <f t="shared" si="3"/>
        <v>-2</v>
      </c>
      <c r="K54" s="74"/>
    </row>
    <row r="55" spans="2:11" ht="12.75">
      <c r="B55" s="2">
        <v>48</v>
      </c>
      <c r="C55" s="76" t="s">
        <v>53</v>
      </c>
      <c r="D55" s="72"/>
      <c r="E55" s="76"/>
      <c r="F55" s="96">
        <f t="shared" si="0"/>
        <v>0</v>
      </c>
      <c r="G55" s="90">
        <v>2</v>
      </c>
      <c r="H55" s="72"/>
      <c r="I55" s="77">
        <f t="shared" si="1"/>
        <v>2</v>
      </c>
      <c r="J55" s="72">
        <f t="shared" si="3"/>
        <v>-2</v>
      </c>
      <c r="K55" s="74"/>
    </row>
    <row r="56" spans="2:11" ht="12.75">
      <c r="B56" s="2">
        <v>49</v>
      </c>
      <c r="C56" s="76" t="s">
        <v>54</v>
      </c>
      <c r="D56" s="72"/>
      <c r="E56" s="76"/>
      <c r="F56" s="96">
        <f t="shared" si="0"/>
        <v>0</v>
      </c>
      <c r="G56" s="90">
        <v>2</v>
      </c>
      <c r="H56" s="72"/>
      <c r="I56" s="77">
        <f t="shared" si="1"/>
        <v>2</v>
      </c>
      <c r="J56" s="72">
        <f t="shared" si="3"/>
        <v>-2</v>
      </c>
      <c r="K56" s="74"/>
    </row>
    <row r="57" spans="2:11" ht="12.75">
      <c r="B57" s="2">
        <v>50</v>
      </c>
      <c r="C57" s="76" t="s">
        <v>55</v>
      </c>
      <c r="D57" s="72"/>
      <c r="E57" s="76"/>
      <c r="F57" s="96">
        <f t="shared" si="0"/>
        <v>0</v>
      </c>
      <c r="G57" s="90">
        <v>2</v>
      </c>
      <c r="H57" s="72"/>
      <c r="I57" s="77">
        <f t="shared" si="1"/>
        <v>2</v>
      </c>
      <c r="J57" s="72">
        <f t="shared" si="3"/>
        <v>-2</v>
      </c>
      <c r="K57" s="74"/>
    </row>
    <row r="58" spans="2:11" ht="12.75">
      <c r="B58" s="2">
        <v>51</v>
      </c>
      <c r="C58" s="76" t="s">
        <v>56</v>
      </c>
      <c r="D58" s="72"/>
      <c r="E58" s="76"/>
      <c r="F58" s="96">
        <f t="shared" si="0"/>
        <v>0</v>
      </c>
      <c r="G58" s="90">
        <v>2</v>
      </c>
      <c r="H58" s="72">
        <v>1</v>
      </c>
      <c r="I58" s="77">
        <f t="shared" si="1"/>
        <v>1</v>
      </c>
      <c r="J58" s="72">
        <f t="shared" si="3"/>
        <v>-1</v>
      </c>
      <c r="K58" s="74"/>
    </row>
    <row r="59" spans="2:11" ht="12.75">
      <c r="B59" s="2">
        <v>52</v>
      </c>
      <c r="C59" s="72" t="s">
        <v>57</v>
      </c>
      <c r="D59" s="72"/>
      <c r="E59" s="76"/>
      <c r="F59" s="96">
        <f t="shared" si="0"/>
        <v>0</v>
      </c>
      <c r="G59" s="90">
        <v>1</v>
      </c>
      <c r="H59" s="72"/>
      <c r="I59" s="77">
        <f t="shared" si="1"/>
        <v>1</v>
      </c>
      <c r="J59" s="72">
        <f t="shared" si="3"/>
        <v>-1</v>
      </c>
      <c r="K59" s="74"/>
    </row>
    <row r="60" spans="2:11" ht="12.75">
      <c r="B60" s="2">
        <v>53</v>
      </c>
      <c r="C60" s="72" t="s">
        <v>58</v>
      </c>
      <c r="D60" s="72"/>
      <c r="E60" s="76"/>
      <c r="F60" s="96">
        <f t="shared" si="0"/>
        <v>0</v>
      </c>
      <c r="G60" s="90">
        <v>1</v>
      </c>
      <c r="H60" s="72"/>
      <c r="I60" s="77">
        <f t="shared" si="1"/>
        <v>1</v>
      </c>
      <c r="J60" s="72">
        <f t="shared" si="3"/>
        <v>-1</v>
      </c>
      <c r="K60" s="74"/>
    </row>
    <row r="61" spans="2:11" ht="12.75">
      <c r="B61" s="2">
        <v>54</v>
      </c>
      <c r="C61" s="72" t="s">
        <v>59</v>
      </c>
      <c r="D61" s="72"/>
      <c r="E61" s="76"/>
      <c r="F61" s="96">
        <f t="shared" si="0"/>
        <v>0</v>
      </c>
      <c r="G61" s="90">
        <v>1</v>
      </c>
      <c r="H61" s="72"/>
      <c r="I61" s="77">
        <f t="shared" si="1"/>
        <v>1</v>
      </c>
      <c r="J61" s="72">
        <f t="shared" si="3"/>
        <v>-1</v>
      </c>
      <c r="K61" s="74"/>
    </row>
    <row r="62" spans="2:11" ht="12.75">
      <c r="B62" s="2">
        <v>55</v>
      </c>
      <c r="C62" s="72" t="s">
        <v>60</v>
      </c>
      <c r="D62" s="72"/>
      <c r="E62" s="76"/>
      <c r="F62" s="96">
        <f t="shared" si="0"/>
        <v>0</v>
      </c>
      <c r="G62" s="90">
        <v>1</v>
      </c>
      <c r="H62" s="72"/>
      <c r="I62" s="77">
        <f t="shared" si="1"/>
        <v>1</v>
      </c>
      <c r="J62" s="72">
        <f t="shared" si="3"/>
        <v>-1</v>
      </c>
      <c r="K62" s="74"/>
    </row>
    <row r="63" spans="2:11" ht="12.75">
      <c r="B63" s="2">
        <v>56</v>
      </c>
      <c r="C63" s="72" t="s">
        <v>61</v>
      </c>
      <c r="D63" s="72"/>
      <c r="E63" s="76"/>
      <c r="F63" s="96">
        <f t="shared" si="0"/>
        <v>0</v>
      </c>
      <c r="G63" s="90">
        <v>3</v>
      </c>
      <c r="H63" s="72"/>
      <c r="I63" s="77">
        <f t="shared" si="1"/>
        <v>3</v>
      </c>
      <c r="J63" s="72">
        <f t="shared" si="3"/>
        <v>-3</v>
      </c>
      <c r="K63" s="74"/>
    </row>
    <row r="64" spans="2:11" ht="12.75">
      <c r="B64" s="2">
        <v>57</v>
      </c>
      <c r="C64" s="72" t="s">
        <v>47</v>
      </c>
      <c r="D64" s="72">
        <v>1</v>
      </c>
      <c r="E64" s="76">
        <v>1</v>
      </c>
      <c r="F64" s="96">
        <f t="shared" si="0"/>
        <v>0</v>
      </c>
      <c r="G64" s="90">
        <v>0</v>
      </c>
      <c r="H64" s="72"/>
      <c r="I64" s="77">
        <f t="shared" si="1"/>
        <v>0</v>
      </c>
      <c r="J64" s="72">
        <f t="shared" si="3"/>
        <v>0</v>
      </c>
      <c r="K64" s="74"/>
    </row>
    <row r="65" spans="2:11" ht="12.75">
      <c r="B65" s="2">
        <v>58</v>
      </c>
      <c r="C65" s="72" t="s">
        <v>62</v>
      </c>
      <c r="D65" s="72"/>
      <c r="E65" s="76"/>
      <c r="F65" s="96">
        <f t="shared" si="0"/>
        <v>0</v>
      </c>
      <c r="G65" s="90">
        <v>6</v>
      </c>
      <c r="H65" s="72"/>
      <c r="I65" s="77">
        <f t="shared" si="1"/>
        <v>6</v>
      </c>
      <c r="J65" s="72">
        <f t="shared" si="3"/>
        <v>-6</v>
      </c>
      <c r="K65" s="74"/>
    </row>
    <row r="66" spans="3:12" ht="13.5" thickBot="1">
      <c r="C66" s="82"/>
      <c r="D66" s="73">
        <f>SUM(D8:D65)</f>
        <v>8202</v>
      </c>
      <c r="E66" s="81">
        <f>SUM(E8:E65)</f>
        <v>366</v>
      </c>
      <c r="F66" s="97">
        <f t="shared" si="0"/>
        <v>7836</v>
      </c>
      <c r="G66" s="89">
        <f>SUM(G8:G65)</f>
        <v>7716</v>
      </c>
      <c r="H66" s="73">
        <f>SUM(H8:H65)</f>
        <v>574</v>
      </c>
      <c r="I66" s="77">
        <f t="shared" si="1"/>
        <v>7142</v>
      </c>
      <c r="J66" s="72">
        <f t="shared" si="3"/>
        <v>694</v>
      </c>
      <c r="K66" s="74"/>
      <c r="L66" s="98"/>
    </row>
    <row r="70" ht="12.75">
      <c r="D70" s="5"/>
    </row>
  </sheetData>
  <mergeCells count="6">
    <mergeCell ref="A6:K6"/>
    <mergeCell ref="A1:K1"/>
    <mergeCell ref="A2:K2"/>
    <mergeCell ref="A4:K4"/>
    <mergeCell ref="A5:K5"/>
    <mergeCell ref="A3:K3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90" r:id="rId1"/>
  <headerFooter alignWithMargins="0">
    <oddFooter>&amp;CVeidots LPAA pēc CSDD datiem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W48"/>
  <sheetViews>
    <sheetView workbookViewId="0" topLeftCell="X31">
      <selection activeCell="AY48" sqref="AY48"/>
    </sheetView>
  </sheetViews>
  <sheetFormatPr defaultColWidth="9.140625" defaultRowHeight="13.5" customHeight="1"/>
  <cols>
    <col min="1" max="1" width="4.7109375" style="13" customWidth="1"/>
    <col min="2" max="2" width="17.7109375" style="13" customWidth="1"/>
    <col min="3" max="4" width="3.57421875" style="13" hidden="1" customWidth="1"/>
    <col min="5" max="5" width="4.28125" style="99" customWidth="1"/>
    <col min="6" max="7" width="3.57421875" style="99" hidden="1" customWidth="1"/>
    <col min="8" max="8" width="5.28125" style="99" customWidth="1"/>
    <col min="9" max="9" width="3.8515625" style="99" customWidth="1"/>
    <col min="10" max="11" width="3.57421875" style="99" hidden="1" customWidth="1"/>
    <col min="12" max="12" width="5.57421875" style="99" customWidth="1"/>
    <col min="13" max="13" width="3.8515625" style="99" customWidth="1"/>
    <col min="14" max="15" width="3.57421875" style="13" hidden="1" customWidth="1"/>
    <col min="16" max="16" width="5.57421875" style="99" customWidth="1"/>
    <col min="17" max="17" width="4.00390625" style="99" customWidth="1"/>
    <col min="18" max="19" width="3.57421875" style="13" hidden="1" customWidth="1"/>
    <col min="20" max="20" width="5.7109375" style="99" customWidth="1"/>
    <col min="21" max="21" width="3.7109375" style="99" customWidth="1"/>
    <col min="22" max="23" width="3.57421875" style="13" hidden="1" customWidth="1"/>
    <col min="24" max="24" width="5.421875" style="99" customWidth="1"/>
    <col min="25" max="25" width="4.00390625" style="99" customWidth="1"/>
    <col min="26" max="27" width="3.57421875" style="13" hidden="1" customWidth="1"/>
    <col min="28" max="28" width="5.7109375" style="99" customWidth="1"/>
    <col min="29" max="29" width="4.28125" style="99" customWidth="1"/>
    <col min="30" max="30" width="3.57421875" style="13" hidden="1" customWidth="1"/>
    <col min="31" max="31" width="0.42578125" style="13" hidden="1" customWidth="1"/>
    <col min="32" max="32" width="5.7109375" style="99" customWidth="1"/>
    <col min="33" max="33" width="4.00390625" style="99" customWidth="1"/>
    <col min="34" max="35" width="3.57421875" style="13" hidden="1" customWidth="1"/>
    <col min="36" max="36" width="5.7109375" style="99" customWidth="1"/>
    <col min="37" max="37" width="4.28125" style="99" customWidth="1"/>
    <col min="38" max="39" width="3.57421875" style="13" hidden="1" customWidth="1"/>
    <col min="40" max="40" width="5.8515625" style="99" customWidth="1"/>
    <col min="41" max="41" width="4.28125" style="99" customWidth="1"/>
    <col min="42" max="43" width="3.57421875" style="13" hidden="1" customWidth="1"/>
    <col min="44" max="44" width="5.57421875" style="99" customWidth="1"/>
    <col min="45" max="45" width="4.00390625" style="99" customWidth="1"/>
    <col min="46" max="47" width="5.7109375" style="13" hidden="1" customWidth="1"/>
    <col min="48" max="48" width="6.00390625" style="110" customWidth="1"/>
    <col min="49" max="49" width="5.421875" style="110" customWidth="1"/>
    <col min="50" max="50" width="2.28125" style="133" customWidth="1"/>
    <col min="51" max="53" width="9.140625" style="133" customWidth="1"/>
    <col min="54" max="16384" width="9.140625" style="13" customWidth="1"/>
  </cols>
  <sheetData>
    <row r="1" spans="2:49" ht="13.5" customHeight="1">
      <c r="B1" s="221" t="s">
        <v>725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3"/>
      <c r="AH1" s="223"/>
      <c r="AI1" s="223"/>
      <c r="AJ1" s="223"/>
      <c r="AK1" s="223"/>
      <c r="AL1" s="223"/>
      <c r="AM1" s="223"/>
      <c r="AN1" s="223"/>
      <c r="AO1" s="223"/>
      <c r="AP1" s="218"/>
      <c r="AQ1" s="218"/>
      <c r="AR1" s="218"/>
      <c r="AS1" s="218"/>
      <c r="AT1" s="218"/>
      <c r="AU1" s="218"/>
      <c r="AV1" s="218"/>
      <c r="AW1" s="218"/>
    </row>
    <row r="2" spans="2:49" ht="13.5" customHeight="1">
      <c r="B2" s="221" t="s">
        <v>726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3"/>
      <c r="AH2" s="223"/>
      <c r="AI2" s="223"/>
      <c r="AJ2" s="223"/>
      <c r="AK2" s="223"/>
      <c r="AL2" s="223"/>
      <c r="AM2" s="223"/>
      <c r="AN2" s="223"/>
      <c r="AO2" s="223"/>
      <c r="AP2" s="218"/>
      <c r="AQ2" s="218"/>
      <c r="AR2" s="218"/>
      <c r="AS2" s="218"/>
      <c r="AT2" s="218"/>
      <c r="AU2" s="218"/>
      <c r="AV2" s="218"/>
      <c r="AW2" s="218"/>
    </row>
    <row r="3" spans="4:47" ht="13.5" customHeight="1">
      <c r="D3" s="14" t="s">
        <v>0</v>
      </c>
      <c r="E3" s="100"/>
      <c r="G3" s="101" t="s">
        <v>0</v>
      </c>
      <c r="H3" s="100"/>
      <c r="I3" s="100"/>
      <c r="K3" s="101" t="s">
        <v>0</v>
      </c>
      <c r="L3" s="100"/>
      <c r="M3" s="100"/>
      <c r="O3" s="14" t="s">
        <v>0</v>
      </c>
      <c r="P3" s="100"/>
      <c r="Q3" s="100"/>
      <c r="S3" s="14" t="s">
        <v>0</v>
      </c>
      <c r="T3" s="100"/>
      <c r="U3" s="100"/>
      <c r="W3" s="14" t="s">
        <v>0</v>
      </c>
      <c r="X3" s="100"/>
      <c r="Y3" s="100"/>
      <c r="AA3" s="14" t="s">
        <v>0</v>
      </c>
      <c r="AB3" s="100"/>
      <c r="AC3" s="100"/>
      <c r="AE3" s="14" t="s">
        <v>0</v>
      </c>
      <c r="AF3" s="100"/>
      <c r="AG3" s="100"/>
      <c r="AI3" s="14" t="s">
        <v>0</v>
      </c>
      <c r="AJ3" s="100"/>
      <c r="AK3" s="100"/>
      <c r="AM3" s="14" t="s">
        <v>0</v>
      </c>
      <c r="AN3" s="100"/>
      <c r="AO3" s="100"/>
      <c r="AQ3" s="14" t="s">
        <v>0</v>
      </c>
      <c r="AR3" s="100"/>
      <c r="AS3" s="100"/>
      <c r="AU3" s="14" t="s">
        <v>0</v>
      </c>
    </row>
    <row r="4" spans="1:49" ht="43.5" customHeight="1">
      <c r="A4" s="102" t="s">
        <v>63</v>
      </c>
      <c r="B4" s="103" t="s">
        <v>64</v>
      </c>
      <c r="C4" s="104" t="s">
        <v>65</v>
      </c>
      <c r="D4" s="105" t="s">
        <v>2</v>
      </c>
      <c r="E4" s="106" t="s">
        <v>65</v>
      </c>
      <c r="F4" s="107" t="s">
        <v>66</v>
      </c>
      <c r="G4" s="107" t="s">
        <v>2</v>
      </c>
      <c r="H4" s="107" t="s">
        <v>66</v>
      </c>
      <c r="I4" s="108" t="s">
        <v>715</v>
      </c>
      <c r="J4" s="107" t="s">
        <v>67</v>
      </c>
      <c r="K4" s="107" t="s">
        <v>2</v>
      </c>
      <c r="L4" s="107" t="s">
        <v>67</v>
      </c>
      <c r="M4" s="108" t="s">
        <v>716</v>
      </c>
      <c r="N4" s="107" t="s">
        <v>68</v>
      </c>
      <c r="O4" s="107" t="s">
        <v>2</v>
      </c>
      <c r="P4" s="107" t="s">
        <v>68</v>
      </c>
      <c r="Q4" s="108" t="s">
        <v>717</v>
      </c>
      <c r="R4" s="107" t="s">
        <v>69</v>
      </c>
      <c r="S4" s="107" t="s">
        <v>2</v>
      </c>
      <c r="T4" s="107" t="s">
        <v>69</v>
      </c>
      <c r="U4" s="108" t="s">
        <v>718</v>
      </c>
      <c r="V4" s="107" t="s">
        <v>70</v>
      </c>
      <c r="W4" s="107" t="s">
        <v>2</v>
      </c>
      <c r="X4" s="107" t="s">
        <v>70</v>
      </c>
      <c r="Y4" s="108" t="s">
        <v>719</v>
      </c>
      <c r="Z4" s="107" t="s">
        <v>71</v>
      </c>
      <c r="AA4" s="107" t="s">
        <v>2</v>
      </c>
      <c r="AB4" s="107" t="s">
        <v>71</v>
      </c>
      <c r="AC4" s="108" t="s">
        <v>720</v>
      </c>
      <c r="AD4" s="107" t="s">
        <v>72</v>
      </c>
      <c r="AE4" s="107" t="s">
        <v>2</v>
      </c>
      <c r="AF4" s="107" t="s">
        <v>72</v>
      </c>
      <c r="AG4" s="108" t="s">
        <v>721</v>
      </c>
      <c r="AH4" s="107" t="s">
        <v>73</v>
      </c>
      <c r="AI4" s="107" t="s">
        <v>2</v>
      </c>
      <c r="AJ4" s="107" t="s">
        <v>73</v>
      </c>
      <c r="AK4" s="108" t="s">
        <v>722</v>
      </c>
      <c r="AL4" s="107" t="s">
        <v>74</v>
      </c>
      <c r="AM4" s="107" t="s">
        <v>2</v>
      </c>
      <c r="AN4" s="107" t="s">
        <v>74</v>
      </c>
      <c r="AO4" s="108" t="s">
        <v>723</v>
      </c>
      <c r="AP4" s="108" t="s">
        <v>723</v>
      </c>
      <c r="AQ4" s="108" t="s">
        <v>723</v>
      </c>
      <c r="AR4" s="109" t="s">
        <v>75</v>
      </c>
      <c r="AS4" s="108" t="s">
        <v>724</v>
      </c>
      <c r="AT4" s="131" t="s">
        <v>76</v>
      </c>
      <c r="AU4" s="132" t="s">
        <v>2</v>
      </c>
      <c r="AV4" s="112" t="s">
        <v>76</v>
      </c>
      <c r="AW4" s="108" t="s">
        <v>727</v>
      </c>
    </row>
    <row r="5" spans="1:49" ht="13.5" customHeight="1">
      <c r="A5" s="113">
        <v>1</v>
      </c>
      <c r="B5" s="114" t="s">
        <v>6</v>
      </c>
      <c r="C5" s="115">
        <v>54</v>
      </c>
      <c r="D5" s="116">
        <v>5</v>
      </c>
      <c r="E5" s="134">
        <f aca="true" t="shared" si="0" ref="E5:E48">C5-D5</f>
        <v>49</v>
      </c>
      <c r="F5" s="118">
        <v>100</v>
      </c>
      <c r="G5" s="117">
        <v>5</v>
      </c>
      <c r="H5" s="117">
        <f aca="true" t="shared" si="1" ref="H5:H48">F5-G5</f>
        <v>95</v>
      </c>
      <c r="I5" s="134">
        <f aca="true" t="shared" si="2" ref="I5:I48">H5-E5</f>
        <v>46</v>
      </c>
      <c r="J5" s="118">
        <v>143</v>
      </c>
      <c r="K5" s="117">
        <v>8</v>
      </c>
      <c r="L5" s="117">
        <f aca="true" t="shared" si="3" ref="L5:L48">J5-K5</f>
        <v>135</v>
      </c>
      <c r="M5" s="134">
        <f aca="true" t="shared" si="4" ref="M5:M48">L5-H5</f>
        <v>40</v>
      </c>
      <c r="N5" s="115">
        <v>201</v>
      </c>
      <c r="O5" s="116">
        <v>10</v>
      </c>
      <c r="P5" s="117">
        <f aca="true" t="shared" si="5" ref="P5:P48">N5-O5</f>
        <v>191</v>
      </c>
      <c r="Q5" s="134">
        <f aca="true" t="shared" si="6" ref="Q5:Q48">P5-L5</f>
        <v>56</v>
      </c>
      <c r="R5" s="115">
        <v>290</v>
      </c>
      <c r="S5" s="116">
        <v>14</v>
      </c>
      <c r="T5" s="117">
        <f aca="true" t="shared" si="7" ref="T5:T48">R5-S5</f>
        <v>276</v>
      </c>
      <c r="U5" s="134">
        <f aca="true" t="shared" si="8" ref="U5:U48">T5-P5</f>
        <v>85</v>
      </c>
      <c r="V5" s="115">
        <v>360</v>
      </c>
      <c r="W5" s="116">
        <v>16</v>
      </c>
      <c r="X5" s="117">
        <f aca="true" t="shared" si="9" ref="X5:X48">V5-W5</f>
        <v>344</v>
      </c>
      <c r="Y5" s="134">
        <f aca="true" t="shared" si="10" ref="Y5:Y48">X5-T5</f>
        <v>68</v>
      </c>
      <c r="Z5" s="115">
        <v>423</v>
      </c>
      <c r="AA5" s="116">
        <v>16</v>
      </c>
      <c r="AB5" s="117">
        <f aca="true" t="shared" si="11" ref="AB5:AB48">Z5-AA5</f>
        <v>407</v>
      </c>
      <c r="AC5" s="134">
        <f aca="true" t="shared" si="12" ref="AC5:AC48">AB5-X5</f>
        <v>63</v>
      </c>
      <c r="AD5" s="115">
        <v>485</v>
      </c>
      <c r="AE5" s="116">
        <v>18</v>
      </c>
      <c r="AF5" s="117">
        <f aca="true" t="shared" si="13" ref="AF5:AF48">AD5-AE5</f>
        <v>467</v>
      </c>
      <c r="AG5" s="134">
        <f aca="true" t="shared" si="14" ref="AG5:AG48">AF5-AB5</f>
        <v>60</v>
      </c>
      <c r="AH5" s="115">
        <v>546</v>
      </c>
      <c r="AI5" s="116">
        <v>22</v>
      </c>
      <c r="AJ5" s="117">
        <f aca="true" t="shared" si="15" ref="AJ5:AJ48">AH5-AI5</f>
        <v>524</v>
      </c>
      <c r="AK5" s="134">
        <f aca="true" t="shared" si="16" ref="AK5:AK48">AJ5-AF5</f>
        <v>57</v>
      </c>
      <c r="AL5" s="115">
        <v>631</v>
      </c>
      <c r="AM5" s="116">
        <v>23</v>
      </c>
      <c r="AN5" s="117">
        <f aca="true" t="shared" si="17" ref="AN5:AN48">AL5-AM5</f>
        <v>608</v>
      </c>
      <c r="AO5" s="134">
        <f aca="true" t="shared" si="18" ref="AO5:AO48">AN5-AJ5</f>
        <v>84</v>
      </c>
      <c r="AP5" s="115">
        <v>683</v>
      </c>
      <c r="AQ5" s="116">
        <v>23</v>
      </c>
      <c r="AR5" s="117">
        <f aca="true" t="shared" si="19" ref="AR5:AR48">AP5-AQ5</f>
        <v>660</v>
      </c>
      <c r="AS5" s="134">
        <f aca="true" t="shared" si="20" ref="AS5:AS48">AR5-AN5</f>
        <v>52</v>
      </c>
      <c r="AT5" s="115">
        <v>747</v>
      </c>
      <c r="AU5" s="116">
        <v>23</v>
      </c>
      <c r="AV5" s="119">
        <f aca="true" t="shared" si="21" ref="AV5:AV48">AT5-AU5</f>
        <v>724</v>
      </c>
      <c r="AW5" s="135">
        <f aca="true" t="shared" si="22" ref="AW5:AW48">AV5-AR5</f>
        <v>64</v>
      </c>
    </row>
    <row r="6" spans="1:49" ht="13.5" customHeight="1">
      <c r="A6" s="113">
        <v>2</v>
      </c>
      <c r="B6" s="121" t="s">
        <v>7</v>
      </c>
      <c r="C6" s="122">
        <v>33</v>
      </c>
      <c r="D6" s="122"/>
      <c r="E6" s="134">
        <f t="shared" si="0"/>
        <v>33</v>
      </c>
      <c r="F6" s="123">
        <v>74</v>
      </c>
      <c r="G6" s="123"/>
      <c r="H6" s="117">
        <f t="shared" si="1"/>
        <v>74</v>
      </c>
      <c r="I6" s="134">
        <f t="shared" si="2"/>
        <v>41</v>
      </c>
      <c r="J6" s="123">
        <v>131</v>
      </c>
      <c r="K6" s="123">
        <v>1</v>
      </c>
      <c r="L6" s="117">
        <f t="shared" si="3"/>
        <v>130</v>
      </c>
      <c r="M6" s="134">
        <f t="shared" si="4"/>
        <v>56</v>
      </c>
      <c r="N6" s="122">
        <v>194</v>
      </c>
      <c r="O6" s="122">
        <v>1</v>
      </c>
      <c r="P6" s="117">
        <f t="shared" si="5"/>
        <v>193</v>
      </c>
      <c r="Q6" s="134">
        <f t="shared" si="6"/>
        <v>63</v>
      </c>
      <c r="R6" s="122">
        <v>289</v>
      </c>
      <c r="S6" s="122">
        <v>1</v>
      </c>
      <c r="T6" s="117">
        <f t="shared" si="7"/>
        <v>288</v>
      </c>
      <c r="U6" s="134">
        <f t="shared" si="8"/>
        <v>95</v>
      </c>
      <c r="V6" s="122">
        <v>345</v>
      </c>
      <c r="W6" s="122">
        <v>1</v>
      </c>
      <c r="X6" s="117">
        <f t="shared" si="9"/>
        <v>344</v>
      </c>
      <c r="Y6" s="134">
        <f t="shared" si="10"/>
        <v>56</v>
      </c>
      <c r="Z6" s="122">
        <v>420</v>
      </c>
      <c r="AA6" s="122">
        <v>1</v>
      </c>
      <c r="AB6" s="117">
        <f t="shared" si="11"/>
        <v>419</v>
      </c>
      <c r="AC6" s="134">
        <f t="shared" si="12"/>
        <v>75</v>
      </c>
      <c r="AD6" s="122">
        <v>482</v>
      </c>
      <c r="AE6" s="122">
        <v>1</v>
      </c>
      <c r="AF6" s="117">
        <f t="shared" si="13"/>
        <v>481</v>
      </c>
      <c r="AG6" s="134">
        <f t="shared" si="14"/>
        <v>62</v>
      </c>
      <c r="AH6" s="122">
        <v>526</v>
      </c>
      <c r="AI6" s="122">
        <v>1</v>
      </c>
      <c r="AJ6" s="117">
        <f t="shared" si="15"/>
        <v>525</v>
      </c>
      <c r="AK6" s="134">
        <f t="shared" si="16"/>
        <v>44</v>
      </c>
      <c r="AL6" s="122">
        <v>578</v>
      </c>
      <c r="AM6" s="122">
        <v>1</v>
      </c>
      <c r="AN6" s="117">
        <f t="shared" si="17"/>
        <v>577</v>
      </c>
      <c r="AO6" s="134">
        <f t="shared" si="18"/>
        <v>52</v>
      </c>
      <c r="AP6" s="122">
        <v>631</v>
      </c>
      <c r="AQ6" s="122">
        <v>1</v>
      </c>
      <c r="AR6" s="117">
        <f t="shared" si="19"/>
        <v>630</v>
      </c>
      <c r="AS6" s="134">
        <f t="shared" si="20"/>
        <v>53</v>
      </c>
      <c r="AT6" s="122">
        <v>704</v>
      </c>
      <c r="AU6" s="122">
        <v>1</v>
      </c>
      <c r="AV6" s="119">
        <f t="shared" si="21"/>
        <v>703</v>
      </c>
      <c r="AW6" s="135">
        <f t="shared" si="22"/>
        <v>73</v>
      </c>
    </row>
    <row r="7" spans="1:49" ht="13.5" customHeight="1">
      <c r="A7" s="113">
        <v>3</v>
      </c>
      <c r="B7" s="121" t="s">
        <v>8</v>
      </c>
      <c r="C7" s="115">
        <v>34</v>
      </c>
      <c r="D7" s="115"/>
      <c r="E7" s="134">
        <f t="shared" si="0"/>
        <v>34</v>
      </c>
      <c r="F7" s="118">
        <v>74</v>
      </c>
      <c r="G7" s="118"/>
      <c r="H7" s="117">
        <f t="shared" si="1"/>
        <v>74</v>
      </c>
      <c r="I7" s="134">
        <f t="shared" si="2"/>
        <v>40</v>
      </c>
      <c r="J7" s="118">
        <v>133</v>
      </c>
      <c r="K7" s="118"/>
      <c r="L7" s="117">
        <f t="shared" si="3"/>
        <v>133</v>
      </c>
      <c r="M7" s="134">
        <f t="shared" si="4"/>
        <v>59</v>
      </c>
      <c r="N7" s="115">
        <v>192</v>
      </c>
      <c r="O7" s="115"/>
      <c r="P7" s="117">
        <f t="shared" si="5"/>
        <v>192</v>
      </c>
      <c r="Q7" s="134">
        <f t="shared" si="6"/>
        <v>59</v>
      </c>
      <c r="R7" s="115">
        <v>244</v>
      </c>
      <c r="S7" s="115"/>
      <c r="T7" s="117">
        <f t="shared" si="7"/>
        <v>244</v>
      </c>
      <c r="U7" s="134">
        <f t="shared" si="8"/>
        <v>52</v>
      </c>
      <c r="V7" s="115">
        <v>377</v>
      </c>
      <c r="W7" s="115">
        <v>1</v>
      </c>
      <c r="X7" s="117">
        <f t="shared" si="9"/>
        <v>376</v>
      </c>
      <c r="Y7" s="134">
        <f t="shared" si="10"/>
        <v>132</v>
      </c>
      <c r="Z7" s="115">
        <v>418</v>
      </c>
      <c r="AA7" s="115">
        <v>1</v>
      </c>
      <c r="AB7" s="117">
        <f t="shared" si="11"/>
        <v>417</v>
      </c>
      <c r="AC7" s="134">
        <f t="shared" si="12"/>
        <v>41</v>
      </c>
      <c r="AD7" s="115">
        <v>462</v>
      </c>
      <c r="AE7" s="115">
        <v>1</v>
      </c>
      <c r="AF7" s="117">
        <f t="shared" si="13"/>
        <v>461</v>
      </c>
      <c r="AG7" s="134">
        <f t="shared" si="14"/>
        <v>44</v>
      </c>
      <c r="AH7" s="115">
        <v>505</v>
      </c>
      <c r="AI7" s="115">
        <v>1</v>
      </c>
      <c r="AJ7" s="117">
        <f t="shared" si="15"/>
        <v>504</v>
      </c>
      <c r="AK7" s="134">
        <f t="shared" si="16"/>
        <v>43</v>
      </c>
      <c r="AL7" s="115">
        <v>555</v>
      </c>
      <c r="AM7" s="115">
        <v>1</v>
      </c>
      <c r="AN7" s="117">
        <f t="shared" si="17"/>
        <v>554</v>
      </c>
      <c r="AO7" s="134">
        <f t="shared" si="18"/>
        <v>50</v>
      </c>
      <c r="AP7" s="115">
        <v>591</v>
      </c>
      <c r="AQ7" s="115">
        <v>1</v>
      </c>
      <c r="AR7" s="117">
        <f t="shared" si="19"/>
        <v>590</v>
      </c>
      <c r="AS7" s="134">
        <f t="shared" si="20"/>
        <v>36</v>
      </c>
      <c r="AT7" s="115">
        <v>678</v>
      </c>
      <c r="AU7" s="115">
        <v>1</v>
      </c>
      <c r="AV7" s="119">
        <f t="shared" si="21"/>
        <v>677</v>
      </c>
      <c r="AW7" s="135">
        <f t="shared" si="22"/>
        <v>87</v>
      </c>
    </row>
    <row r="8" spans="1:49" ht="13.5" customHeight="1">
      <c r="A8" s="113">
        <v>4</v>
      </c>
      <c r="B8" s="121" t="s">
        <v>9</v>
      </c>
      <c r="C8" s="115">
        <v>51</v>
      </c>
      <c r="D8" s="115"/>
      <c r="E8" s="134">
        <f t="shared" si="0"/>
        <v>51</v>
      </c>
      <c r="F8" s="118">
        <v>105</v>
      </c>
      <c r="G8" s="118"/>
      <c r="H8" s="117">
        <f t="shared" si="1"/>
        <v>105</v>
      </c>
      <c r="I8" s="134">
        <f t="shared" si="2"/>
        <v>54</v>
      </c>
      <c r="J8" s="118">
        <v>146</v>
      </c>
      <c r="K8" s="118">
        <v>2</v>
      </c>
      <c r="L8" s="117">
        <f t="shared" si="3"/>
        <v>144</v>
      </c>
      <c r="M8" s="134">
        <f t="shared" si="4"/>
        <v>39</v>
      </c>
      <c r="N8" s="115">
        <v>204</v>
      </c>
      <c r="O8" s="115">
        <v>2</v>
      </c>
      <c r="P8" s="117">
        <f t="shared" si="5"/>
        <v>202</v>
      </c>
      <c r="Q8" s="134">
        <f t="shared" si="6"/>
        <v>58</v>
      </c>
      <c r="R8" s="115">
        <v>254</v>
      </c>
      <c r="S8" s="115">
        <v>2</v>
      </c>
      <c r="T8" s="117">
        <f t="shared" si="7"/>
        <v>252</v>
      </c>
      <c r="U8" s="134">
        <f t="shared" si="8"/>
        <v>50</v>
      </c>
      <c r="V8" s="115">
        <v>294</v>
      </c>
      <c r="W8" s="115">
        <v>2</v>
      </c>
      <c r="X8" s="117">
        <f t="shared" si="9"/>
        <v>292</v>
      </c>
      <c r="Y8" s="134">
        <f t="shared" si="10"/>
        <v>40</v>
      </c>
      <c r="Z8" s="115">
        <v>375</v>
      </c>
      <c r="AA8" s="115">
        <v>2</v>
      </c>
      <c r="AB8" s="117">
        <f t="shared" si="11"/>
        <v>373</v>
      </c>
      <c r="AC8" s="134">
        <f t="shared" si="12"/>
        <v>81</v>
      </c>
      <c r="AD8" s="115">
        <v>424</v>
      </c>
      <c r="AE8" s="115">
        <v>2</v>
      </c>
      <c r="AF8" s="117">
        <f t="shared" si="13"/>
        <v>422</v>
      </c>
      <c r="AG8" s="134">
        <f t="shared" si="14"/>
        <v>49</v>
      </c>
      <c r="AH8" s="115">
        <v>470</v>
      </c>
      <c r="AI8" s="115">
        <v>2</v>
      </c>
      <c r="AJ8" s="117">
        <f t="shared" si="15"/>
        <v>468</v>
      </c>
      <c r="AK8" s="134">
        <f t="shared" si="16"/>
        <v>46</v>
      </c>
      <c r="AL8" s="115">
        <v>536</v>
      </c>
      <c r="AM8" s="115">
        <v>2</v>
      </c>
      <c r="AN8" s="117">
        <f t="shared" si="17"/>
        <v>534</v>
      </c>
      <c r="AO8" s="134">
        <f t="shared" si="18"/>
        <v>66</v>
      </c>
      <c r="AP8" s="115">
        <v>576</v>
      </c>
      <c r="AQ8" s="115">
        <v>2</v>
      </c>
      <c r="AR8" s="117">
        <f t="shared" si="19"/>
        <v>574</v>
      </c>
      <c r="AS8" s="134">
        <f t="shared" si="20"/>
        <v>40</v>
      </c>
      <c r="AT8" s="115">
        <v>632</v>
      </c>
      <c r="AU8" s="115">
        <v>2</v>
      </c>
      <c r="AV8" s="119">
        <f t="shared" si="21"/>
        <v>630</v>
      </c>
      <c r="AW8" s="135">
        <f t="shared" si="22"/>
        <v>56</v>
      </c>
    </row>
    <row r="9" spans="1:49" ht="13.5" customHeight="1">
      <c r="A9" s="113">
        <v>5</v>
      </c>
      <c r="B9" s="121" t="s">
        <v>10</v>
      </c>
      <c r="C9" s="115">
        <v>32</v>
      </c>
      <c r="D9" s="115">
        <v>1</v>
      </c>
      <c r="E9" s="134">
        <f t="shared" si="0"/>
        <v>31</v>
      </c>
      <c r="F9" s="118">
        <v>73</v>
      </c>
      <c r="G9" s="118">
        <v>1</v>
      </c>
      <c r="H9" s="117">
        <f t="shared" si="1"/>
        <v>72</v>
      </c>
      <c r="I9" s="134">
        <f t="shared" si="2"/>
        <v>41</v>
      </c>
      <c r="J9" s="118">
        <v>111</v>
      </c>
      <c r="K9" s="118">
        <v>7</v>
      </c>
      <c r="L9" s="117">
        <f t="shared" si="3"/>
        <v>104</v>
      </c>
      <c r="M9" s="134">
        <f t="shared" si="4"/>
        <v>32</v>
      </c>
      <c r="N9" s="115">
        <v>152</v>
      </c>
      <c r="O9" s="115">
        <v>7</v>
      </c>
      <c r="P9" s="117">
        <f t="shared" si="5"/>
        <v>145</v>
      </c>
      <c r="Q9" s="134">
        <f t="shared" si="6"/>
        <v>41</v>
      </c>
      <c r="R9" s="115">
        <v>218</v>
      </c>
      <c r="S9" s="115">
        <v>13</v>
      </c>
      <c r="T9" s="117">
        <f t="shared" si="7"/>
        <v>205</v>
      </c>
      <c r="U9" s="134">
        <f t="shared" si="8"/>
        <v>60</v>
      </c>
      <c r="V9" s="115">
        <v>271</v>
      </c>
      <c r="W9" s="115">
        <v>13</v>
      </c>
      <c r="X9" s="117">
        <f t="shared" si="9"/>
        <v>258</v>
      </c>
      <c r="Y9" s="134">
        <f t="shared" si="10"/>
        <v>53</v>
      </c>
      <c r="Z9" s="115">
        <v>342</v>
      </c>
      <c r="AA9" s="115">
        <v>13</v>
      </c>
      <c r="AB9" s="117">
        <f t="shared" si="11"/>
        <v>329</v>
      </c>
      <c r="AC9" s="134">
        <f t="shared" si="12"/>
        <v>71</v>
      </c>
      <c r="AD9" s="115">
        <v>389</v>
      </c>
      <c r="AE9" s="115">
        <v>13</v>
      </c>
      <c r="AF9" s="117">
        <f t="shared" si="13"/>
        <v>376</v>
      </c>
      <c r="AG9" s="134">
        <f t="shared" si="14"/>
        <v>47</v>
      </c>
      <c r="AH9" s="115">
        <v>427</v>
      </c>
      <c r="AI9" s="115">
        <v>13</v>
      </c>
      <c r="AJ9" s="117">
        <f t="shared" si="15"/>
        <v>414</v>
      </c>
      <c r="AK9" s="134">
        <f t="shared" si="16"/>
        <v>38</v>
      </c>
      <c r="AL9" s="115">
        <v>485</v>
      </c>
      <c r="AM9" s="115">
        <v>13</v>
      </c>
      <c r="AN9" s="117">
        <f t="shared" si="17"/>
        <v>472</v>
      </c>
      <c r="AO9" s="134">
        <f t="shared" si="18"/>
        <v>58</v>
      </c>
      <c r="AP9" s="115">
        <v>551</v>
      </c>
      <c r="AQ9" s="115">
        <v>14</v>
      </c>
      <c r="AR9" s="117">
        <f t="shared" si="19"/>
        <v>537</v>
      </c>
      <c r="AS9" s="134">
        <f t="shared" si="20"/>
        <v>65</v>
      </c>
      <c r="AT9" s="115">
        <v>604</v>
      </c>
      <c r="AU9" s="115">
        <v>14</v>
      </c>
      <c r="AV9" s="119">
        <f t="shared" si="21"/>
        <v>590</v>
      </c>
      <c r="AW9" s="135">
        <f t="shared" si="22"/>
        <v>53</v>
      </c>
    </row>
    <row r="10" spans="1:49" ht="13.5" customHeight="1">
      <c r="A10" s="113">
        <v>6</v>
      </c>
      <c r="B10" s="121" t="s">
        <v>5</v>
      </c>
      <c r="C10" s="115">
        <v>39</v>
      </c>
      <c r="D10" s="115">
        <v>10</v>
      </c>
      <c r="E10" s="134">
        <f>C10-D10</f>
        <v>29</v>
      </c>
      <c r="F10" s="118">
        <v>84</v>
      </c>
      <c r="G10" s="118">
        <v>16</v>
      </c>
      <c r="H10" s="117">
        <f>F10-G10</f>
        <v>68</v>
      </c>
      <c r="I10" s="134">
        <f>H10-E10</f>
        <v>39</v>
      </c>
      <c r="J10" s="118">
        <v>121</v>
      </c>
      <c r="K10" s="118">
        <v>24</v>
      </c>
      <c r="L10" s="117">
        <f>J10-K10</f>
        <v>97</v>
      </c>
      <c r="M10" s="134">
        <f>L10-H10</f>
        <v>29</v>
      </c>
      <c r="N10" s="115">
        <v>163</v>
      </c>
      <c r="O10" s="115">
        <v>32</v>
      </c>
      <c r="P10" s="117">
        <f>N10-O10</f>
        <v>131</v>
      </c>
      <c r="Q10" s="134">
        <f>P10-L10</f>
        <v>34</v>
      </c>
      <c r="R10" s="115">
        <v>227</v>
      </c>
      <c r="S10" s="115">
        <v>51</v>
      </c>
      <c r="T10" s="117">
        <f>R10-S10</f>
        <v>176</v>
      </c>
      <c r="U10" s="134">
        <f>T10-P10</f>
        <v>45</v>
      </c>
      <c r="V10" s="115">
        <v>345</v>
      </c>
      <c r="W10" s="115">
        <v>92</v>
      </c>
      <c r="X10" s="117">
        <f>V10-W10</f>
        <v>253</v>
      </c>
      <c r="Y10" s="134">
        <f>X10-T10</f>
        <v>77</v>
      </c>
      <c r="Z10" s="115">
        <v>432</v>
      </c>
      <c r="AA10" s="115">
        <v>113</v>
      </c>
      <c r="AB10" s="117">
        <f>Z10-AA10</f>
        <v>319</v>
      </c>
      <c r="AC10" s="134">
        <f>AB10-X10</f>
        <v>66</v>
      </c>
      <c r="AD10" s="115">
        <v>497</v>
      </c>
      <c r="AE10" s="115">
        <v>128</v>
      </c>
      <c r="AF10" s="117">
        <f>AD10-AE10</f>
        <v>369</v>
      </c>
      <c r="AG10" s="134">
        <f>AF10-AB10</f>
        <v>50</v>
      </c>
      <c r="AH10" s="115">
        <v>526</v>
      </c>
      <c r="AI10" s="115">
        <v>128</v>
      </c>
      <c r="AJ10" s="117">
        <f>AH10-AI10</f>
        <v>398</v>
      </c>
      <c r="AK10" s="134">
        <f>AJ10-AF10</f>
        <v>29</v>
      </c>
      <c r="AL10" s="115">
        <v>598</v>
      </c>
      <c r="AM10" s="115">
        <v>146</v>
      </c>
      <c r="AN10" s="117">
        <f>AL10-AM10</f>
        <v>452</v>
      </c>
      <c r="AO10" s="134">
        <f>AN10-AJ10</f>
        <v>54</v>
      </c>
      <c r="AP10" s="115">
        <v>651</v>
      </c>
      <c r="AQ10" s="115">
        <v>161</v>
      </c>
      <c r="AR10" s="117">
        <f>AP10-AQ10</f>
        <v>490</v>
      </c>
      <c r="AS10" s="134">
        <f>AR10-AN10</f>
        <v>38</v>
      </c>
      <c r="AT10" s="115">
        <v>754</v>
      </c>
      <c r="AU10" s="115">
        <v>188</v>
      </c>
      <c r="AV10" s="119">
        <f>AT10-AU10</f>
        <v>566</v>
      </c>
      <c r="AW10" s="135">
        <f>AV10-AR10</f>
        <v>76</v>
      </c>
    </row>
    <row r="11" spans="1:49" ht="13.5" customHeight="1">
      <c r="A11" s="113">
        <v>7</v>
      </c>
      <c r="B11" s="121" t="s">
        <v>11</v>
      </c>
      <c r="C11" s="115">
        <v>28</v>
      </c>
      <c r="D11" s="115"/>
      <c r="E11" s="134">
        <f t="shared" si="0"/>
        <v>28</v>
      </c>
      <c r="F11" s="118">
        <v>55</v>
      </c>
      <c r="G11" s="118">
        <v>5</v>
      </c>
      <c r="H11" s="117">
        <f t="shared" si="1"/>
        <v>50</v>
      </c>
      <c r="I11" s="134">
        <f t="shared" si="2"/>
        <v>22</v>
      </c>
      <c r="J11" s="118">
        <v>71</v>
      </c>
      <c r="K11" s="118">
        <v>6</v>
      </c>
      <c r="L11" s="117">
        <f t="shared" si="3"/>
        <v>65</v>
      </c>
      <c r="M11" s="134">
        <f t="shared" si="4"/>
        <v>15</v>
      </c>
      <c r="N11" s="115">
        <v>98</v>
      </c>
      <c r="O11" s="115">
        <v>6</v>
      </c>
      <c r="P11" s="117">
        <f t="shared" si="5"/>
        <v>92</v>
      </c>
      <c r="Q11" s="134">
        <f t="shared" si="6"/>
        <v>27</v>
      </c>
      <c r="R11" s="115">
        <v>131</v>
      </c>
      <c r="S11" s="115">
        <v>6</v>
      </c>
      <c r="T11" s="117">
        <f t="shared" si="7"/>
        <v>125</v>
      </c>
      <c r="U11" s="134">
        <f t="shared" si="8"/>
        <v>33</v>
      </c>
      <c r="V11" s="115">
        <v>154</v>
      </c>
      <c r="W11" s="115">
        <v>6</v>
      </c>
      <c r="X11" s="117">
        <f t="shared" si="9"/>
        <v>148</v>
      </c>
      <c r="Y11" s="134">
        <f t="shared" si="10"/>
        <v>23</v>
      </c>
      <c r="Z11" s="115">
        <v>202</v>
      </c>
      <c r="AA11" s="115">
        <v>7</v>
      </c>
      <c r="AB11" s="117">
        <f t="shared" si="11"/>
        <v>195</v>
      </c>
      <c r="AC11" s="134">
        <f t="shared" si="12"/>
        <v>47</v>
      </c>
      <c r="AD11" s="115">
        <v>234</v>
      </c>
      <c r="AE11" s="115">
        <v>8</v>
      </c>
      <c r="AF11" s="117">
        <f t="shared" si="13"/>
        <v>226</v>
      </c>
      <c r="AG11" s="134">
        <f t="shared" si="14"/>
        <v>31</v>
      </c>
      <c r="AH11" s="115">
        <v>265</v>
      </c>
      <c r="AI11" s="115">
        <v>9</v>
      </c>
      <c r="AJ11" s="117">
        <f t="shared" si="15"/>
        <v>256</v>
      </c>
      <c r="AK11" s="134">
        <f t="shared" si="16"/>
        <v>30</v>
      </c>
      <c r="AL11" s="115">
        <v>317</v>
      </c>
      <c r="AM11" s="115">
        <v>9</v>
      </c>
      <c r="AN11" s="117">
        <f t="shared" si="17"/>
        <v>308</v>
      </c>
      <c r="AO11" s="134">
        <f t="shared" si="18"/>
        <v>52</v>
      </c>
      <c r="AP11" s="115">
        <v>367</v>
      </c>
      <c r="AQ11" s="115">
        <v>9</v>
      </c>
      <c r="AR11" s="117">
        <f t="shared" si="19"/>
        <v>358</v>
      </c>
      <c r="AS11" s="134">
        <f t="shared" si="20"/>
        <v>50</v>
      </c>
      <c r="AT11" s="115">
        <v>397</v>
      </c>
      <c r="AU11" s="115">
        <v>9</v>
      </c>
      <c r="AV11" s="119">
        <f t="shared" si="21"/>
        <v>388</v>
      </c>
      <c r="AW11" s="135">
        <f t="shared" si="22"/>
        <v>30</v>
      </c>
    </row>
    <row r="12" spans="1:49" ht="13.5" customHeight="1">
      <c r="A12" s="113">
        <v>8</v>
      </c>
      <c r="B12" s="121" t="s">
        <v>12</v>
      </c>
      <c r="C12" s="115">
        <v>13</v>
      </c>
      <c r="D12" s="115"/>
      <c r="E12" s="134">
        <f t="shared" si="0"/>
        <v>13</v>
      </c>
      <c r="F12" s="118">
        <v>48</v>
      </c>
      <c r="G12" s="118"/>
      <c r="H12" s="117">
        <f t="shared" si="1"/>
        <v>48</v>
      </c>
      <c r="I12" s="134">
        <f t="shared" si="2"/>
        <v>35</v>
      </c>
      <c r="J12" s="118">
        <v>79</v>
      </c>
      <c r="K12" s="118"/>
      <c r="L12" s="117">
        <f t="shared" si="3"/>
        <v>79</v>
      </c>
      <c r="M12" s="134">
        <f t="shared" si="4"/>
        <v>31</v>
      </c>
      <c r="N12" s="115">
        <v>113</v>
      </c>
      <c r="O12" s="115"/>
      <c r="P12" s="117">
        <f t="shared" si="5"/>
        <v>113</v>
      </c>
      <c r="Q12" s="134">
        <f t="shared" si="6"/>
        <v>34</v>
      </c>
      <c r="R12" s="115">
        <v>145</v>
      </c>
      <c r="S12" s="115">
        <v>1</v>
      </c>
      <c r="T12" s="117">
        <f t="shared" si="7"/>
        <v>144</v>
      </c>
      <c r="U12" s="134">
        <f t="shared" si="8"/>
        <v>31</v>
      </c>
      <c r="V12" s="115">
        <v>167</v>
      </c>
      <c r="W12" s="115">
        <v>2</v>
      </c>
      <c r="X12" s="117">
        <f t="shared" si="9"/>
        <v>165</v>
      </c>
      <c r="Y12" s="134">
        <f t="shared" si="10"/>
        <v>21</v>
      </c>
      <c r="Z12" s="115">
        <v>207</v>
      </c>
      <c r="AA12" s="115">
        <v>2</v>
      </c>
      <c r="AB12" s="117">
        <f t="shared" si="11"/>
        <v>205</v>
      </c>
      <c r="AC12" s="134">
        <f t="shared" si="12"/>
        <v>40</v>
      </c>
      <c r="AD12" s="115">
        <v>241</v>
      </c>
      <c r="AE12" s="115">
        <v>2</v>
      </c>
      <c r="AF12" s="117">
        <f t="shared" si="13"/>
        <v>239</v>
      </c>
      <c r="AG12" s="134">
        <f t="shared" si="14"/>
        <v>34</v>
      </c>
      <c r="AH12" s="115">
        <v>276</v>
      </c>
      <c r="AI12" s="115">
        <v>2</v>
      </c>
      <c r="AJ12" s="117">
        <f t="shared" si="15"/>
        <v>274</v>
      </c>
      <c r="AK12" s="134">
        <f t="shared" si="16"/>
        <v>35</v>
      </c>
      <c r="AL12" s="115">
        <v>315</v>
      </c>
      <c r="AM12" s="115">
        <v>3</v>
      </c>
      <c r="AN12" s="117">
        <f t="shared" si="17"/>
        <v>312</v>
      </c>
      <c r="AO12" s="134">
        <f t="shared" si="18"/>
        <v>38</v>
      </c>
      <c r="AP12" s="115">
        <v>338</v>
      </c>
      <c r="AQ12" s="115">
        <v>5</v>
      </c>
      <c r="AR12" s="117">
        <f t="shared" si="19"/>
        <v>333</v>
      </c>
      <c r="AS12" s="134">
        <f t="shared" si="20"/>
        <v>21</v>
      </c>
      <c r="AT12" s="115">
        <v>364</v>
      </c>
      <c r="AU12" s="115">
        <v>5</v>
      </c>
      <c r="AV12" s="119">
        <f t="shared" si="21"/>
        <v>359</v>
      </c>
      <c r="AW12" s="135">
        <f t="shared" si="22"/>
        <v>26</v>
      </c>
    </row>
    <row r="13" spans="1:49" ht="13.5" customHeight="1">
      <c r="A13" s="113">
        <v>9</v>
      </c>
      <c r="B13" s="121" t="s">
        <v>13</v>
      </c>
      <c r="C13" s="115">
        <v>15</v>
      </c>
      <c r="D13" s="115"/>
      <c r="E13" s="134">
        <f t="shared" si="0"/>
        <v>15</v>
      </c>
      <c r="F13" s="118">
        <v>25</v>
      </c>
      <c r="G13" s="118"/>
      <c r="H13" s="117">
        <f t="shared" si="1"/>
        <v>25</v>
      </c>
      <c r="I13" s="134">
        <f t="shared" si="2"/>
        <v>10</v>
      </c>
      <c r="J13" s="118">
        <v>50</v>
      </c>
      <c r="K13" s="118"/>
      <c r="L13" s="117">
        <f t="shared" si="3"/>
        <v>50</v>
      </c>
      <c r="M13" s="134">
        <f t="shared" si="4"/>
        <v>25</v>
      </c>
      <c r="N13" s="115">
        <v>95</v>
      </c>
      <c r="O13" s="115"/>
      <c r="P13" s="117">
        <f t="shared" si="5"/>
        <v>95</v>
      </c>
      <c r="Q13" s="134">
        <f t="shared" si="6"/>
        <v>45</v>
      </c>
      <c r="R13" s="115">
        <v>120</v>
      </c>
      <c r="S13" s="115"/>
      <c r="T13" s="117">
        <f t="shared" si="7"/>
        <v>120</v>
      </c>
      <c r="U13" s="134">
        <f t="shared" si="8"/>
        <v>25</v>
      </c>
      <c r="V13" s="115">
        <v>136</v>
      </c>
      <c r="W13" s="115"/>
      <c r="X13" s="117">
        <f t="shared" si="9"/>
        <v>136</v>
      </c>
      <c r="Y13" s="134">
        <f t="shared" si="10"/>
        <v>16</v>
      </c>
      <c r="Z13" s="115">
        <v>176</v>
      </c>
      <c r="AA13" s="115"/>
      <c r="AB13" s="117">
        <f t="shared" si="11"/>
        <v>176</v>
      </c>
      <c r="AC13" s="134">
        <f t="shared" si="12"/>
        <v>40</v>
      </c>
      <c r="AD13" s="115">
        <v>224</v>
      </c>
      <c r="AE13" s="115">
        <v>1</v>
      </c>
      <c r="AF13" s="117">
        <f t="shared" si="13"/>
        <v>223</v>
      </c>
      <c r="AG13" s="134">
        <f t="shared" si="14"/>
        <v>47</v>
      </c>
      <c r="AH13" s="115">
        <v>266</v>
      </c>
      <c r="AI13" s="115">
        <v>1</v>
      </c>
      <c r="AJ13" s="117">
        <f t="shared" si="15"/>
        <v>265</v>
      </c>
      <c r="AK13" s="134">
        <f t="shared" si="16"/>
        <v>42</v>
      </c>
      <c r="AL13" s="115">
        <v>299</v>
      </c>
      <c r="AM13" s="115">
        <v>1</v>
      </c>
      <c r="AN13" s="117">
        <f t="shared" si="17"/>
        <v>298</v>
      </c>
      <c r="AO13" s="134">
        <f t="shared" si="18"/>
        <v>33</v>
      </c>
      <c r="AP13" s="115">
        <v>326</v>
      </c>
      <c r="AQ13" s="115">
        <v>1</v>
      </c>
      <c r="AR13" s="117">
        <f t="shared" si="19"/>
        <v>325</v>
      </c>
      <c r="AS13" s="134">
        <f t="shared" si="20"/>
        <v>27</v>
      </c>
      <c r="AT13" s="115">
        <v>355</v>
      </c>
      <c r="AU13" s="115">
        <v>1</v>
      </c>
      <c r="AV13" s="119">
        <f t="shared" si="21"/>
        <v>354</v>
      </c>
      <c r="AW13" s="135">
        <f t="shared" si="22"/>
        <v>29</v>
      </c>
    </row>
    <row r="14" spans="1:49" ht="13.5" customHeight="1">
      <c r="A14" s="113">
        <v>10</v>
      </c>
      <c r="B14" s="114" t="s">
        <v>14</v>
      </c>
      <c r="C14" s="115">
        <v>21</v>
      </c>
      <c r="D14" s="115"/>
      <c r="E14" s="134">
        <f t="shared" si="0"/>
        <v>21</v>
      </c>
      <c r="F14" s="118">
        <v>51</v>
      </c>
      <c r="G14" s="118"/>
      <c r="H14" s="117">
        <f t="shared" si="1"/>
        <v>51</v>
      </c>
      <c r="I14" s="134">
        <f t="shared" si="2"/>
        <v>30</v>
      </c>
      <c r="J14" s="118">
        <v>75</v>
      </c>
      <c r="K14" s="118">
        <v>1</v>
      </c>
      <c r="L14" s="117">
        <f t="shared" si="3"/>
        <v>74</v>
      </c>
      <c r="M14" s="134">
        <f t="shared" si="4"/>
        <v>23</v>
      </c>
      <c r="N14" s="115">
        <v>114</v>
      </c>
      <c r="O14" s="115">
        <v>3</v>
      </c>
      <c r="P14" s="117">
        <f t="shared" si="5"/>
        <v>111</v>
      </c>
      <c r="Q14" s="134">
        <f t="shared" si="6"/>
        <v>37</v>
      </c>
      <c r="R14" s="115">
        <v>149</v>
      </c>
      <c r="S14" s="115">
        <v>4</v>
      </c>
      <c r="T14" s="117">
        <f t="shared" si="7"/>
        <v>145</v>
      </c>
      <c r="U14" s="134">
        <f t="shared" si="8"/>
        <v>34</v>
      </c>
      <c r="V14" s="115">
        <v>177</v>
      </c>
      <c r="W14" s="115">
        <v>5</v>
      </c>
      <c r="X14" s="117">
        <f t="shared" si="9"/>
        <v>172</v>
      </c>
      <c r="Y14" s="134">
        <f t="shared" si="10"/>
        <v>27</v>
      </c>
      <c r="Z14" s="115">
        <v>205</v>
      </c>
      <c r="AA14" s="115">
        <v>5</v>
      </c>
      <c r="AB14" s="117">
        <f t="shared" si="11"/>
        <v>200</v>
      </c>
      <c r="AC14" s="134">
        <f t="shared" si="12"/>
        <v>28</v>
      </c>
      <c r="AD14" s="115">
        <v>235</v>
      </c>
      <c r="AE14" s="115">
        <v>7</v>
      </c>
      <c r="AF14" s="117">
        <f t="shared" si="13"/>
        <v>228</v>
      </c>
      <c r="AG14" s="134">
        <f t="shared" si="14"/>
        <v>28</v>
      </c>
      <c r="AH14" s="115">
        <v>257</v>
      </c>
      <c r="AI14" s="115">
        <v>7</v>
      </c>
      <c r="AJ14" s="117">
        <f t="shared" si="15"/>
        <v>250</v>
      </c>
      <c r="AK14" s="134">
        <f t="shared" si="16"/>
        <v>22</v>
      </c>
      <c r="AL14" s="115">
        <v>275</v>
      </c>
      <c r="AM14" s="115">
        <v>7</v>
      </c>
      <c r="AN14" s="117">
        <f t="shared" si="17"/>
        <v>268</v>
      </c>
      <c r="AO14" s="134">
        <f t="shared" si="18"/>
        <v>18</v>
      </c>
      <c r="AP14" s="115">
        <v>298</v>
      </c>
      <c r="AQ14" s="115">
        <v>8</v>
      </c>
      <c r="AR14" s="117">
        <f t="shared" si="19"/>
        <v>290</v>
      </c>
      <c r="AS14" s="134">
        <f t="shared" si="20"/>
        <v>22</v>
      </c>
      <c r="AT14" s="115">
        <v>329</v>
      </c>
      <c r="AU14" s="115">
        <v>8</v>
      </c>
      <c r="AV14" s="119">
        <f t="shared" si="21"/>
        <v>321</v>
      </c>
      <c r="AW14" s="135">
        <f t="shared" si="22"/>
        <v>31</v>
      </c>
    </row>
    <row r="15" spans="1:49" ht="13.5" customHeight="1">
      <c r="A15" s="113">
        <v>11</v>
      </c>
      <c r="B15" s="124" t="s">
        <v>77</v>
      </c>
      <c r="C15" s="115">
        <v>11</v>
      </c>
      <c r="D15" s="115">
        <v>1</v>
      </c>
      <c r="E15" s="134">
        <f t="shared" si="0"/>
        <v>10</v>
      </c>
      <c r="F15" s="118">
        <v>27</v>
      </c>
      <c r="G15" s="118">
        <v>3</v>
      </c>
      <c r="H15" s="117">
        <f t="shared" si="1"/>
        <v>24</v>
      </c>
      <c r="I15" s="134">
        <f t="shared" si="2"/>
        <v>14</v>
      </c>
      <c r="J15" s="118">
        <v>48</v>
      </c>
      <c r="K15" s="118">
        <v>4</v>
      </c>
      <c r="L15" s="117">
        <f t="shared" si="3"/>
        <v>44</v>
      </c>
      <c r="M15" s="134">
        <f t="shared" si="4"/>
        <v>20</v>
      </c>
      <c r="N15" s="115">
        <v>81</v>
      </c>
      <c r="O15" s="115">
        <v>5</v>
      </c>
      <c r="P15" s="117">
        <f t="shared" si="5"/>
        <v>76</v>
      </c>
      <c r="Q15" s="134">
        <f t="shared" si="6"/>
        <v>32</v>
      </c>
      <c r="R15" s="115">
        <v>121</v>
      </c>
      <c r="S15" s="115">
        <v>8</v>
      </c>
      <c r="T15" s="117">
        <f t="shared" si="7"/>
        <v>113</v>
      </c>
      <c r="U15" s="134">
        <f t="shared" si="8"/>
        <v>37</v>
      </c>
      <c r="V15" s="115">
        <v>143</v>
      </c>
      <c r="W15" s="115">
        <v>9</v>
      </c>
      <c r="X15" s="117">
        <f t="shared" si="9"/>
        <v>134</v>
      </c>
      <c r="Y15" s="134">
        <f t="shared" si="10"/>
        <v>21</v>
      </c>
      <c r="Z15" s="115">
        <v>174</v>
      </c>
      <c r="AA15" s="115">
        <v>10</v>
      </c>
      <c r="AB15" s="117">
        <f t="shared" si="11"/>
        <v>164</v>
      </c>
      <c r="AC15" s="134">
        <f t="shared" si="12"/>
        <v>30</v>
      </c>
      <c r="AD15" s="115">
        <v>197</v>
      </c>
      <c r="AE15" s="115">
        <v>11</v>
      </c>
      <c r="AF15" s="117">
        <f t="shared" si="13"/>
        <v>186</v>
      </c>
      <c r="AG15" s="134">
        <f t="shared" si="14"/>
        <v>22</v>
      </c>
      <c r="AH15" s="115">
        <v>222</v>
      </c>
      <c r="AI15" s="115">
        <v>12</v>
      </c>
      <c r="AJ15" s="117">
        <f t="shared" si="15"/>
        <v>210</v>
      </c>
      <c r="AK15" s="134">
        <f t="shared" si="16"/>
        <v>24</v>
      </c>
      <c r="AL15" s="115">
        <v>248</v>
      </c>
      <c r="AM15" s="115">
        <v>13</v>
      </c>
      <c r="AN15" s="117">
        <f t="shared" si="17"/>
        <v>235</v>
      </c>
      <c r="AO15" s="134">
        <f t="shared" si="18"/>
        <v>25</v>
      </c>
      <c r="AP15" s="115">
        <v>273</v>
      </c>
      <c r="AQ15" s="115">
        <v>13</v>
      </c>
      <c r="AR15" s="117">
        <f t="shared" si="19"/>
        <v>260</v>
      </c>
      <c r="AS15" s="134">
        <f t="shared" si="20"/>
        <v>25</v>
      </c>
      <c r="AT15" s="115">
        <v>305</v>
      </c>
      <c r="AU15" s="115">
        <v>14</v>
      </c>
      <c r="AV15" s="119">
        <f t="shared" si="21"/>
        <v>291</v>
      </c>
      <c r="AW15" s="135">
        <f t="shared" si="22"/>
        <v>31</v>
      </c>
    </row>
    <row r="16" spans="1:49" ht="13.5" customHeight="1">
      <c r="A16" s="113">
        <v>12</v>
      </c>
      <c r="B16" s="121" t="s">
        <v>16</v>
      </c>
      <c r="C16" s="115">
        <v>19</v>
      </c>
      <c r="D16" s="115">
        <v>3</v>
      </c>
      <c r="E16" s="134">
        <f t="shared" si="0"/>
        <v>16</v>
      </c>
      <c r="F16" s="118">
        <v>32</v>
      </c>
      <c r="G16" s="118">
        <v>5</v>
      </c>
      <c r="H16" s="117">
        <f t="shared" si="1"/>
        <v>27</v>
      </c>
      <c r="I16" s="134">
        <f t="shared" si="2"/>
        <v>11</v>
      </c>
      <c r="J16" s="118">
        <v>55</v>
      </c>
      <c r="K16" s="118">
        <v>8</v>
      </c>
      <c r="L16" s="117">
        <f t="shared" si="3"/>
        <v>47</v>
      </c>
      <c r="M16" s="134">
        <f t="shared" si="4"/>
        <v>20</v>
      </c>
      <c r="N16" s="115">
        <v>93</v>
      </c>
      <c r="O16" s="115">
        <v>10</v>
      </c>
      <c r="P16" s="117">
        <f t="shared" si="5"/>
        <v>83</v>
      </c>
      <c r="Q16" s="134">
        <f t="shared" si="6"/>
        <v>36</v>
      </c>
      <c r="R16" s="115">
        <v>114</v>
      </c>
      <c r="S16" s="115">
        <v>10</v>
      </c>
      <c r="T16" s="117">
        <f t="shared" si="7"/>
        <v>104</v>
      </c>
      <c r="U16" s="134">
        <f t="shared" si="8"/>
        <v>21</v>
      </c>
      <c r="V16" s="115">
        <v>142</v>
      </c>
      <c r="W16" s="115">
        <v>13</v>
      </c>
      <c r="X16" s="117">
        <f t="shared" si="9"/>
        <v>129</v>
      </c>
      <c r="Y16" s="134">
        <f t="shared" si="10"/>
        <v>25</v>
      </c>
      <c r="Z16" s="115">
        <v>172</v>
      </c>
      <c r="AA16" s="115">
        <v>17</v>
      </c>
      <c r="AB16" s="117">
        <f t="shared" si="11"/>
        <v>155</v>
      </c>
      <c r="AC16" s="134">
        <f t="shared" si="12"/>
        <v>26</v>
      </c>
      <c r="AD16" s="115">
        <v>198</v>
      </c>
      <c r="AE16" s="115">
        <v>23</v>
      </c>
      <c r="AF16" s="117">
        <f t="shared" si="13"/>
        <v>175</v>
      </c>
      <c r="AG16" s="134">
        <f t="shared" si="14"/>
        <v>20</v>
      </c>
      <c r="AH16" s="115">
        <v>214</v>
      </c>
      <c r="AI16" s="115">
        <v>25</v>
      </c>
      <c r="AJ16" s="117">
        <f t="shared" si="15"/>
        <v>189</v>
      </c>
      <c r="AK16" s="134">
        <f t="shared" si="16"/>
        <v>14</v>
      </c>
      <c r="AL16" s="115">
        <v>246</v>
      </c>
      <c r="AM16" s="115">
        <v>26</v>
      </c>
      <c r="AN16" s="117">
        <f t="shared" si="17"/>
        <v>220</v>
      </c>
      <c r="AO16" s="134">
        <f t="shared" si="18"/>
        <v>31</v>
      </c>
      <c r="AP16" s="115">
        <v>272</v>
      </c>
      <c r="AQ16" s="115">
        <v>27</v>
      </c>
      <c r="AR16" s="117">
        <f t="shared" si="19"/>
        <v>245</v>
      </c>
      <c r="AS16" s="134">
        <f t="shared" si="20"/>
        <v>25</v>
      </c>
      <c r="AT16" s="115">
        <v>289</v>
      </c>
      <c r="AU16" s="115">
        <v>27</v>
      </c>
      <c r="AV16" s="119">
        <f t="shared" si="21"/>
        <v>262</v>
      </c>
      <c r="AW16" s="135">
        <f t="shared" si="22"/>
        <v>17</v>
      </c>
    </row>
    <row r="17" spans="1:49" ht="13.5" customHeight="1">
      <c r="A17" s="113">
        <v>13</v>
      </c>
      <c r="B17" s="121" t="s">
        <v>17</v>
      </c>
      <c r="C17" s="115">
        <v>6</v>
      </c>
      <c r="D17" s="115"/>
      <c r="E17" s="134">
        <f t="shared" si="0"/>
        <v>6</v>
      </c>
      <c r="F17" s="118">
        <v>22</v>
      </c>
      <c r="G17" s="118"/>
      <c r="H17" s="117">
        <f t="shared" si="1"/>
        <v>22</v>
      </c>
      <c r="I17" s="134">
        <f t="shared" si="2"/>
        <v>16</v>
      </c>
      <c r="J17" s="118">
        <v>38</v>
      </c>
      <c r="K17" s="118"/>
      <c r="L17" s="117">
        <f t="shared" si="3"/>
        <v>38</v>
      </c>
      <c r="M17" s="134">
        <f t="shared" si="4"/>
        <v>16</v>
      </c>
      <c r="N17" s="115">
        <v>60</v>
      </c>
      <c r="O17" s="115"/>
      <c r="P17" s="117">
        <f t="shared" si="5"/>
        <v>60</v>
      </c>
      <c r="Q17" s="134">
        <f t="shared" si="6"/>
        <v>22</v>
      </c>
      <c r="R17" s="115">
        <v>79</v>
      </c>
      <c r="S17" s="115"/>
      <c r="T17" s="117">
        <f t="shared" si="7"/>
        <v>79</v>
      </c>
      <c r="U17" s="134">
        <f t="shared" si="8"/>
        <v>19</v>
      </c>
      <c r="V17" s="115">
        <v>95</v>
      </c>
      <c r="W17" s="115"/>
      <c r="X17" s="117">
        <f t="shared" si="9"/>
        <v>95</v>
      </c>
      <c r="Y17" s="134">
        <f t="shared" si="10"/>
        <v>16</v>
      </c>
      <c r="Z17" s="115">
        <v>111</v>
      </c>
      <c r="AA17" s="115"/>
      <c r="AB17" s="117">
        <f t="shared" si="11"/>
        <v>111</v>
      </c>
      <c r="AC17" s="134">
        <f t="shared" si="12"/>
        <v>16</v>
      </c>
      <c r="AD17" s="115">
        <v>132</v>
      </c>
      <c r="AE17" s="115"/>
      <c r="AF17" s="117">
        <f t="shared" si="13"/>
        <v>132</v>
      </c>
      <c r="AG17" s="134">
        <f t="shared" si="14"/>
        <v>21</v>
      </c>
      <c r="AH17" s="115">
        <v>170</v>
      </c>
      <c r="AI17" s="115"/>
      <c r="AJ17" s="117">
        <f t="shared" si="15"/>
        <v>170</v>
      </c>
      <c r="AK17" s="134">
        <f t="shared" si="16"/>
        <v>38</v>
      </c>
      <c r="AL17" s="115">
        <v>198</v>
      </c>
      <c r="AM17" s="115"/>
      <c r="AN17" s="117">
        <f t="shared" si="17"/>
        <v>198</v>
      </c>
      <c r="AO17" s="134">
        <f t="shared" si="18"/>
        <v>28</v>
      </c>
      <c r="AP17" s="115">
        <v>232</v>
      </c>
      <c r="AQ17" s="115"/>
      <c r="AR17" s="117">
        <f t="shared" si="19"/>
        <v>232</v>
      </c>
      <c r="AS17" s="134">
        <f t="shared" si="20"/>
        <v>34</v>
      </c>
      <c r="AT17" s="115">
        <v>247</v>
      </c>
      <c r="AU17" s="115"/>
      <c r="AV17" s="119">
        <f t="shared" si="21"/>
        <v>247</v>
      </c>
      <c r="AW17" s="135">
        <f t="shared" si="22"/>
        <v>15</v>
      </c>
    </row>
    <row r="18" spans="1:49" ht="13.5" customHeight="1">
      <c r="A18" s="113">
        <v>14</v>
      </c>
      <c r="B18" s="121" t="s">
        <v>18</v>
      </c>
      <c r="C18" s="115">
        <v>25</v>
      </c>
      <c r="D18" s="115"/>
      <c r="E18" s="134">
        <f t="shared" si="0"/>
        <v>25</v>
      </c>
      <c r="F18" s="118">
        <v>42</v>
      </c>
      <c r="G18" s="118">
        <v>2</v>
      </c>
      <c r="H18" s="117">
        <f t="shared" si="1"/>
        <v>40</v>
      </c>
      <c r="I18" s="134">
        <f t="shared" si="2"/>
        <v>15</v>
      </c>
      <c r="J18" s="118">
        <v>56</v>
      </c>
      <c r="K18" s="118">
        <v>2</v>
      </c>
      <c r="L18" s="117">
        <f t="shared" si="3"/>
        <v>54</v>
      </c>
      <c r="M18" s="134">
        <f t="shared" si="4"/>
        <v>14</v>
      </c>
      <c r="N18" s="115">
        <v>71</v>
      </c>
      <c r="O18" s="115">
        <v>3</v>
      </c>
      <c r="P18" s="117">
        <f t="shared" si="5"/>
        <v>68</v>
      </c>
      <c r="Q18" s="134">
        <f t="shared" si="6"/>
        <v>14</v>
      </c>
      <c r="R18" s="115">
        <v>98</v>
      </c>
      <c r="S18" s="115">
        <v>8</v>
      </c>
      <c r="T18" s="117">
        <f t="shared" si="7"/>
        <v>90</v>
      </c>
      <c r="U18" s="134">
        <f t="shared" si="8"/>
        <v>22</v>
      </c>
      <c r="V18" s="115">
        <v>114</v>
      </c>
      <c r="W18" s="115">
        <v>8</v>
      </c>
      <c r="X18" s="117">
        <f t="shared" si="9"/>
        <v>106</v>
      </c>
      <c r="Y18" s="134">
        <f t="shared" si="10"/>
        <v>16</v>
      </c>
      <c r="Z18" s="115">
        <v>142</v>
      </c>
      <c r="AA18" s="115">
        <v>9</v>
      </c>
      <c r="AB18" s="117">
        <f t="shared" si="11"/>
        <v>133</v>
      </c>
      <c r="AC18" s="134">
        <f t="shared" si="12"/>
        <v>27</v>
      </c>
      <c r="AD18" s="115">
        <v>150</v>
      </c>
      <c r="AE18" s="115">
        <v>10</v>
      </c>
      <c r="AF18" s="117">
        <f t="shared" si="13"/>
        <v>140</v>
      </c>
      <c r="AG18" s="134">
        <f t="shared" si="14"/>
        <v>7</v>
      </c>
      <c r="AH18" s="115">
        <v>171</v>
      </c>
      <c r="AI18" s="115">
        <v>11</v>
      </c>
      <c r="AJ18" s="117">
        <f t="shared" si="15"/>
        <v>160</v>
      </c>
      <c r="AK18" s="134">
        <f t="shared" si="16"/>
        <v>20</v>
      </c>
      <c r="AL18" s="115">
        <v>185</v>
      </c>
      <c r="AM18" s="115">
        <v>11</v>
      </c>
      <c r="AN18" s="117">
        <f t="shared" si="17"/>
        <v>174</v>
      </c>
      <c r="AO18" s="134">
        <f t="shared" si="18"/>
        <v>14</v>
      </c>
      <c r="AP18" s="115">
        <v>204</v>
      </c>
      <c r="AQ18" s="115">
        <v>12</v>
      </c>
      <c r="AR18" s="117">
        <f t="shared" si="19"/>
        <v>192</v>
      </c>
      <c r="AS18" s="134">
        <f t="shared" si="20"/>
        <v>18</v>
      </c>
      <c r="AT18" s="115">
        <v>228</v>
      </c>
      <c r="AU18" s="115">
        <v>12</v>
      </c>
      <c r="AV18" s="119">
        <f t="shared" si="21"/>
        <v>216</v>
      </c>
      <c r="AW18" s="135">
        <f t="shared" si="22"/>
        <v>24</v>
      </c>
    </row>
    <row r="19" spans="1:49" ht="13.5" customHeight="1">
      <c r="A19" s="113">
        <v>15</v>
      </c>
      <c r="B19" s="124" t="s">
        <v>20</v>
      </c>
      <c r="C19" s="122">
        <v>18</v>
      </c>
      <c r="D19" s="122"/>
      <c r="E19" s="134">
        <f t="shared" si="0"/>
        <v>18</v>
      </c>
      <c r="F19" s="123">
        <v>22</v>
      </c>
      <c r="G19" s="123"/>
      <c r="H19" s="117">
        <f t="shared" si="1"/>
        <v>22</v>
      </c>
      <c r="I19" s="134">
        <f t="shared" si="2"/>
        <v>4</v>
      </c>
      <c r="J19" s="123">
        <v>32</v>
      </c>
      <c r="K19" s="123"/>
      <c r="L19" s="117">
        <f t="shared" si="3"/>
        <v>32</v>
      </c>
      <c r="M19" s="134">
        <f t="shared" si="4"/>
        <v>10</v>
      </c>
      <c r="N19" s="122">
        <v>56</v>
      </c>
      <c r="O19" s="122"/>
      <c r="P19" s="117">
        <f t="shared" si="5"/>
        <v>56</v>
      </c>
      <c r="Q19" s="134">
        <f t="shared" si="6"/>
        <v>24</v>
      </c>
      <c r="R19" s="122">
        <v>72</v>
      </c>
      <c r="S19" s="122"/>
      <c r="T19" s="117">
        <f t="shared" si="7"/>
        <v>72</v>
      </c>
      <c r="U19" s="134">
        <f t="shared" si="8"/>
        <v>16</v>
      </c>
      <c r="V19" s="122">
        <v>92</v>
      </c>
      <c r="W19" s="122"/>
      <c r="X19" s="117">
        <f t="shared" si="9"/>
        <v>92</v>
      </c>
      <c r="Y19" s="134">
        <f t="shared" si="10"/>
        <v>20</v>
      </c>
      <c r="Z19" s="122">
        <v>113</v>
      </c>
      <c r="AA19" s="122"/>
      <c r="AB19" s="117">
        <f t="shared" si="11"/>
        <v>113</v>
      </c>
      <c r="AC19" s="134">
        <f t="shared" si="12"/>
        <v>21</v>
      </c>
      <c r="AD19" s="122">
        <v>124</v>
      </c>
      <c r="AE19" s="122"/>
      <c r="AF19" s="117">
        <f t="shared" si="13"/>
        <v>124</v>
      </c>
      <c r="AG19" s="134">
        <f t="shared" si="14"/>
        <v>11</v>
      </c>
      <c r="AH19" s="122">
        <v>135</v>
      </c>
      <c r="AI19" s="122"/>
      <c r="AJ19" s="117">
        <f t="shared" si="15"/>
        <v>135</v>
      </c>
      <c r="AK19" s="134">
        <f t="shared" si="16"/>
        <v>11</v>
      </c>
      <c r="AL19" s="122">
        <v>159</v>
      </c>
      <c r="AM19" s="122"/>
      <c r="AN19" s="117">
        <f t="shared" si="17"/>
        <v>159</v>
      </c>
      <c r="AO19" s="134">
        <f t="shared" si="18"/>
        <v>24</v>
      </c>
      <c r="AP19" s="122">
        <v>171</v>
      </c>
      <c r="AQ19" s="122"/>
      <c r="AR19" s="117">
        <f t="shared" si="19"/>
        <v>171</v>
      </c>
      <c r="AS19" s="134">
        <f t="shared" si="20"/>
        <v>12</v>
      </c>
      <c r="AT19" s="122">
        <v>193</v>
      </c>
      <c r="AU19" s="122"/>
      <c r="AV19" s="119">
        <f t="shared" si="21"/>
        <v>193</v>
      </c>
      <c r="AW19" s="135">
        <f t="shared" si="22"/>
        <v>22</v>
      </c>
    </row>
    <row r="20" spans="1:49" ht="13.5" customHeight="1">
      <c r="A20" s="113">
        <v>16</v>
      </c>
      <c r="B20" s="121" t="s">
        <v>19</v>
      </c>
      <c r="C20" s="115">
        <v>18</v>
      </c>
      <c r="D20" s="115"/>
      <c r="E20" s="134">
        <f t="shared" si="0"/>
        <v>18</v>
      </c>
      <c r="F20" s="118">
        <v>29</v>
      </c>
      <c r="G20" s="118"/>
      <c r="H20" s="117">
        <f t="shared" si="1"/>
        <v>29</v>
      </c>
      <c r="I20" s="134">
        <f t="shared" si="2"/>
        <v>11</v>
      </c>
      <c r="J20" s="118">
        <v>45</v>
      </c>
      <c r="K20" s="118">
        <v>1</v>
      </c>
      <c r="L20" s="117">
        <f t="shared" si="3"/>
        <v>44</v>
      </c>
      <c r="M20" s="134">
        <f t="shared" si="4"/>
        <v>15</v>
      </c>
      <c r="N20" s="115">
        <v>62</v>
      </c>
      <c r="O20" s="115">
        <v>2</v>
      </c>
      <c r="P20" s="117">
        <f t="shared" si="5"/>
        <v>60</v>
      </c>
      <c r="Q20" s="134">
        <f t="shared" si="6"/>
        <v>16</v>
      </c>
      <c r="R20" s="115">
        <v>84</v>
      </c>
      <c r="S20" s="115">
        <v>2</v>
      </c>
      <c r="T20" s="117">
        <f t="shared" si="7"/>
        <v>82</v>
      </c>
      <c r="U20" s="134">
        <f t="shared" si="8"/>
        <v>22</v>
      </c>
      <c r="V20" s="115">
        <v>101</v>
      </c>
      <c r="W20" s="115">
        <v>2</v>
      </c>
      <c r="X20" s="117">
        <f t="shared" si="9"/>
        <v>99</v>
      </c>
      <c r="Y20" s="134">
        <f t="shared" si="10"/>
        <v>17</v>
      </c>
      <c r="Z20" s="115">
        <v>123</v>
      </c>
      <c r="AA20" s="115">
        <v>2</v>
      </c>
      <c r="AB20" s="117">
        <f t="shared" si="11"/>
        <v>121</v>
      </c>
      <c r="AC20" s="134">
        <f t="shared" si="12"/>
        <v>22</v>
      </c>
      <c r="AD20" s="115">
        <v>139</v>
      </c>
      <c r="AE20" s="115">
        <v>2</v>
      </c>
      <c r="AF20" s="117">
        <f t="shared" si="13"/>
        <v>137</v>
      </c>
      <c r="AG20" s="134">
        <f t="shared" si="14"/>
        <v>16</v>
      </c>
      <c r="AH20" s="115">
        <v>155</v>
      </c>
      <c r="AI20" s="115">
        <v>2</v>
      </c>
      <c r="AJ20" s="117">
        <f t="shared" si="15"/>
        <v>153</v>
      </c>
      <c r="AK20" s="134">
        <f t="shared" si="16"/>
        <v>16</v>
      </c>
      <c r="AL20" s="115">
        <v>172</v>
      </c>
      <c r="AM20" s="115">
        <v>3</v>
      </c>
      <c r="AN20" s="117">
        <f t="shared" si="17"/>
        <v>169</v>
      </c>
      <c r="AO20" s="134">
        <f t="shared" si="18"/>
        <v>16</v>
      </c>
      <c r="AP20" s="115">
        <v>186</v>
      </c>
      <c r="AQ20" s="115">
        <v>3</v>
      </c>
      <c r="AR20" s="117">
        <f t="shared" si="19"/>
        <v>183</v>
      </c>
      <c r="AS20" s="134">
        <f t="shared" si="20"/>
        <v>14</v>
      </c>
      <c r="AT20" s="115">
        <v>195</v>
      </c>
      <c r="AU20" s="115">
        <v>3</v>
      </c>
      <c r="AV20" s="119">
        <f t="shared" si="21"/>
        <v>192</v>
      </c>
      <c r="AW20" s="135">
        <f t="shared" si="22"/>
        <v>9</v>
      </c>
    </row>
    <row r="21" spans="1:49" ht="13.5" customHeight="1">
      <c r="A21" s="113">
        <v>17</v>
      </c>
      <c r="B21" s="125" t="s">
        <v>21</v>
      </c>
      <c r="C21" s="111">
        <v>14</v>
      </c>
      <c r="D21" s="111"/>
      <c r="E21" s="134">
        <f t="shared" si="0"/>
        <v>14</v>
      </c>
      <c r="F21" s="126">
        <v>33</v>
      </c>
      <c r="G21" s="126"/>
      <c r="H21" s="117">
        <f t="shared" si="1"/>
        <v>33</v>
      </c>
      <c r="I21" s="134">
        <f t="shared" si="2"/>
        <v>19</v>
      </c>
      <c r="J21" s="126">
        <v>43</v>
      </c>
      <c r="K21" s="126"/>
      <c r="L21" s="117">
        <f t="shared" si="3"/>
        <v>43</v>
      </c>
      <c r="M21" s="134">
        <f t="shared" si="4"/>
        <v>10</v>
      </c>
      <c r="N21" s="111">
        <v>63</v>
      </c>
      <c r="O21" s="111"/>
      <c r="P21" s="117">
        <f t="shared" si="5"/>
        <v>63</v>
      </c>
      <c r="Q21" s="134">
        <f t="shared" si="6"/>
        <v>20</v>
      </c>
      <c r="R21" s="111">
        <v>77</v>
      </c>
      <c r="S21" s="111">
        <v>1</v>
      </c>
      <c r="T21" s="117">
        <f t="shared" si="7"/>
        <v>76</v>
      </c>
      <c r="U21" s="134">
        <f t="shared" si="8"/>
        <v>13</v>
      </c>
      <c r="V21" s="111">
        <v>84</v>
      </c>
      <c r="W21" s="111">
        <v>1</v>
      </c>
      <c r="X21" s="117">
        <f t="shared" si="9"/>
        <v>83</v>
      </c>
      <c r="Y21" s="134">
        <f t="shared" si="10"/>
        <v>7</v>
      </c>
      <c r="Z21" s="111">
        <v>95</v>
      </c>
      <c r="AA21" s="111">
        <v>1</v>
      </c>
      <c r="AB21" s="117">
        <f t="shared" si="11"/>
        <v>94</v>
      </c>
      <c r="AC21" s="134">
        <f t="shared" si="12"/>
        <v>11</v>
      </c>
      <c r="AD21" s="111">
        <v>113</v>
      </c>
      <c r="AE21" s="111">
        <v>1</v>
      </c>
      <c r="AF21" s="117">
        <f t="shared" si="13"/>
        <v>112</v>
      </c>
      <c r="AG21" s="134">
        <f t="shared" si="14"/>
        <v>18</v>
      </c>
      <c r="AH21" s="111">
        <v>132</v>
      </c>
      <c r="AI21" s="111">
        <v>1</v>
      </c>
      <c r="AJ21" s="117">
        <f t="shared" si="15"/>
        <v>131</v>
      </c>
      <c r="AK21" s="134">
        <f t="shared" si="16"/>
        <v>19</v>
      </c>
      <c r="AL21" s="111">
        <v>150</v>
      </c>
      <c r="AM21" s="111">
        <v>1</v>
      </c>
      <c r="AN21" s="117">
        <f t="shared" si="17"/>
        <v>149</v>
      </c>
      <c r="AO21" s="134">
        <f t="shared" si="18"/>
        <v>18</v>
      </c>
      <c r="AP21" s="111">
        <v>164</v>
      </c>
      <c r="AQ21" s="111">
        <v>2</v>
      </c>
      <c r="AR21" s="117">
        <f t="shared" si="19"/>
        <v>162</v>
      </c>
      <c r="AS21" s="134">
        <f t="shared" si="20"/>
        <v>13</v>
      </c>
      <c r="AT21" s="111">
        <v>183</v>
      </c>
      <c r="AU21" s="111">
        <v>2</v>
      </c>
      <c r="AV21" s="119">
        <f t="shared" si="21"/>
        <v>181</v>
      </c>
      <c r="AW21" s="135">
        <f t="shared" si="22"/>
        <v>19</v>
      </c>
    </row>
    <row r="22" spans="1:49" ht="13.5" customHeight="1">
      <c r="A22" s="113">
        <v>18</v>
      </c>
      <c r="B22" s="127" t="s">
        <v>22</v>
      </c>
      <c r="C22" s="115">
        <v>9</v>
      </c>
      <c r="D22" s="115">
        <v>1</v>
      </c>
      <c r="E22" s="134">
        <f t="shared" si="0"/>
        <v>8</v>
      </c>
      <c r="F22" s="118">
        <v>19</v>
      </c>
      <c r="G22" s="118">
        <v>1</v>
      </c>
      <c r="H22" s="117">
        <f t="shared" si="1"/>
        <v>18</v>
      </c>
      <c r="I22" s="134">
        <f t="shared" si="2"/>
        <v>10</v>
      </c>
      <c r="J22" s="118">
        <v>36</v>
      </c>
      <c r="K22" s="118">
        <v>2</v>
      </c>
      <c r="L22" s="117">
        <f t="shared" si="3"/>
        <v>34</v>
      </c>
      <c r="M22" s="134">
        <f t="shared" si="4"/>
        <v>16</v>
      </c>
      <c r="N22" s="115">
        <v>53</v>
      </c>
      <c r="O22" s="115">
        <v>3</v>
      </c>
      <c r="P22" s="117">
        <f t="shared" si="5"/>
        <v>50</v>
      </c>
      <c r="Q22" s="134">
        <f t="shared" si="6"/>
        <v>16</v>
      </c>
      <c r="R22" s="115">
        <v>64</v>
      </c>
      <c r="S22" s="115">
        <v>4</v>
      </c>
      <c r="T22" s="117">
        <f t="shared" si="7"/>
        <v>60</v>
      </c>
      <c r="U22" s="134">
        <f t="shared" si="8"/>
        <v>10</v>
      </c>
      <c r="V22" s="115">
        <v>80</v>
      </c>
      <c r="W22" s="115">
        <v>6</v>
      </c>
      <c r="X22" s="117">
        <f t="shared" si="9"/>
        <v>74</v>
      </c>
      <c r="Y22" s="134">
        <f t="shared" si="10"/>
        <v>14</v>
      </c>
      <c r="Z22" s="115">
        <v>104</v>
      </c>
      <c r="AA22" s="115">
        <v>8</v>
      </c>
      <c r="AB22" s="117">
        <f t="shared" si="11"/>
        <v>96</v>
      </c>
      <c r="AC22" s="134">
        <f t="shared" si="12"/>
        <v>22</v>
      </c>
      <c r="AD22" s="115">
        <v>116</v>
      </c>
      <c r="AE22" s="115">
        <v>8</v>
      </c>
      <c r="AF22" s="117">
        <f t="shared" si="13"/>
        <v>108</v>
      </c>
      <c r="AG22" s="134">
        <f t="shared" si="14"/>
        <v>12</v>
      </c>
      <c r="AH22" s="115">
        <v>129</v>
      </c>
      <c r="AI22" s="115">
        <v>8</v>
      </c>
      <c r="AJ22" s="117">
        <f t="shared" si="15"/>
        <v>121</v>
      </c>
      <c r="AK22" s="134">
        <f t="shared" si="16"/>
        <v>13</v>
      </c>
      <c r="AL22" s="115">
        <v>143</v>
      </c>
      <c r="AM22" s="115">
        <v>8</v>
      </c>
      <c r="AN22" s="117">
        <f t="shared" si="17"/>
        <v>135</v>
      </c>
      <c r="AO22" s="134">
        <f t="shared" si="18"/>
        <v>14</v>
      </c>
      <c r="AP22" s="115">
        <v>162</v>
      </c>
      <c r="AQ22" s="115">
        <v>8</v>
      </c>
      <c r="AR22" s="117">
        <f t="shared" si="19"/>
        <v>154</v>
      </c>
      <c r="AS22" s="134">
        <f t="shared" si="20"/>
        <v>19</v>
      </c>
      <c r="AT22" s="115">
        <v>173</v>
      </c>
      <c r="AU22" s="115">
        <v>8</v>
      </c>
      <c r="AV22" s="119">
        <f t="shared" si="21"/>
        <v>165</v>
      </c>
      <c r="AW22" s="135">
        <f t="shared" si="22"/>
        <v>11</v>
      </c>
    </row>
    <row r="23" spans="1:49" ht="13.5" customHeight="1">
      <c r="A23" s="113">
        <v>19</v>
      </c>
      <c r="B23" s="127" t="s">
        <v>23</v>
      </c>
      <c r="C23" s="115">
        <v>13</v>
      </c>
      <c r="D23" s="115"/>
      <c r="E23" s="134">
        <f t="shared" si="0"/>
        <v>13</v>
      </c>
      <c r="F23" s="118">
        <v>24</v>
      </c>
      <c r="G23" s="118"/>
      <c r="H23" s="117">
        <f t="shared" si="1"/>
        <v>24</v>
      </c>
      <c r="I23" s="134">
        <f t="shared" si="2"/>
        <v>11</v>
      </c>
      <c r="J23" s="118">
        <v>35</v>
      </c>
      <c r="K23" s="118"/>
      <c r="L23" s="117">
        <f t="shared" si="3"/>
        <v>35</v>
      </c>
      <c r="M23" s="134">
        <f t="shared" si="4"/>
        <v>11</v>
      </c>
      <c r="N23" s="115">
        <v>45</v>
      </c>
      <c r="O23" s="115"/>
      <c r="P23" s="117">
        <f t="shared" si="5"/>
        <v>45</v>
      </c>
      <c r="Q23" s="134">
        <f t="shared" si="6"/>
        <v>10</v>
      </c>
      <c r="R23" s="115">
        <v>54</v>
      </c>
      <c r="S23" s="115"/>
      <c r="T23" s="117">
        <f t="shared" si="7"/>
        <v>54</v>
      </c>
      <c r="U23" s="134">
        <f t="shared" si="8"/>
        <v>9</v>
      </c>
      <c r="V23" s="115">
        <v>64</v>
      </c>
      <c r="W23" s="115"/>
      <c r="X23" s="117">
        <f t="shared" si="9"/>
        <v>64</v>
      </c>
      <c r="Y23" s="134">
        <f t="shared" si="10"/>
        <v>10</v>
      </c>
      <c r="Z23" s="115">
        <v>80</v>
      </c>
      <c r="AA23" s="115"/>
      <c r="AB23" s="117">
        <f t="shared" si="11"/>
        <v>80</v>
      </c>
      <c r="AC23" s="134">
        <f t="shared" si="12"/>
        <v>16</v>
      </c>
      <c r="AD23" s="115">
        <v>94</v>
      </c>
      <c r="AE23" s="115">
        <v>1</v>
      </c>
      <c r="AF23" s="117">
        <f t="shared" si="13"/>
        <v>93</v>
      </c>
      <c r="AG23" s="134">
        <f t="shared" si="14"/>
        <v>13</v>
      </c>
      <c r="AH23" s="115">
        <v>114</v>
      </c>
      <c r="AI23" s="115">
        <v>1</v>
      </c>
      <c r="AJ23" s="117">
        <f t="shared" si="15"/>
        <v>113</v>
      </c>
      <c r="AK23" s="134">
        <f t="shared" si="16"/>
        <v>20</v>
      </c>
      <c r="AL23" s="115">
        <v>139</v>
      </c>
      <c r="AM23" s="115">
        <v>1</v>
      </c>
      <c r="AN23" s="117">
        <f t="shared" si="17"/>
        <v>138</v>
      </c>
      <c r="AO23" s="134">
        <f t="shared" si="18"/>
        <v>25</v>
      </c>
      <c r="AP23" s="115">
        <v>144</v>
      </c>
      <c r="AQ23" s="115">
        <v>1</v>
      </c>
      <c r="AR23" s="117">
        <f t="shared" si="19"/>
        <v>143</v>
      </c>
      <c r="AS23" s="134">
        <f t="shared" si="20"/>
        <v>5</v>
      </c>
      <c r="AT23" s="115">
        <v>160</v>
      </c>
      <c r="AU23" s="115">
        <v>1</v>
      </c>
      <c r="AV23" s="119">
        <f t="shared" si="21"/>
        <v>159</v>
      </c>
      <c r="AW23" s="135">
        <f t="shared" si="22"/>
        <v>16</v>
      </c>
    </row>
    <row r="24" spans="1:49" ht="13.5" customHeight="1">
      <c r="A24" s="113">
        <v>20</v>
      </c>
      <c r="B24" s="127" t="s">
        <v>25</v>
      </c>
      <c r="C24" s="115">
        <v>4</v>
      </c>
      <c r="D24" s="115"/>
      <c r="E24" s="134">
        <f t="shared" si="0"/>
        <v>4</v>
      </c>
      <c r="F24" s="118">
        <v>8</v>
      </c>
      <c r="G24" s="118"/>
      <c r="H24" s="117">
        <f t="shared" si="1"/>
        <v>8</v>
      </c>
      <c r="I24" s="134">
        <f t="shared" si="2"/>
        <v>4</v>
      </c>
      <c r="J24" s="118">
        <v>15</v>
      </c>
      <c r="K24" s="118"/>
      <c r="L24" s="117">
        <f t="shared" si="3"/>
        <v>15</v>
      </c>
      <c r="M24" s="134">
        <f t="shared" si="4"/>
        <v>7</v>
      </c>
      <c r="N24" s="115">
        <v>23</v>
      </c>
      <c r="O24" s="115"/>
      <c r="P24" s="117">
        <f t="shared" si="5"/>
        <v>23</v>
      </c>
      <c r="Q24" s="134">
        <f t="shared" si="6"/>
        <v>8</v>
      </c>
      <c r="R24" s="115">
        <v>33</v>
      </c>
      <c r="S24" s="115"/>
      <c r="T24" s="117">
        <f t="shared" si="7"/>
        <v>33</v>
      </c>
      <c r="U24" s="134">
        <f t="shared" si="8"/>
        <v>10</v>
      </c>
      <c r="V24" s="115">
        <v>47</v>
      </c>
      <c r="W24" s="115"/>
      <c r="X24" s="117">
        <f t="shared" si="9"/>
        <v>47</v>
      </c>
      <c r="Y24" s="134">
        <f t="shared" si="10"/>
        <v>14</v>
      </c>
      <c r="Z24" s="115">
        <v>54</v>
      </c>
      <c r="AA24" s="115"/>
      <c r="AB24" s="117">
        <f t="shared" si="11"/>
        <v>54</v>
      </c>
      <c r="AC24" s="134">
        <f t="shared" si="12"/>
        <v>7</v>
      </c>
      <c r="AD24" s="115">
        <v>58</v>
      </c>
      <c r="AE24" s="115"/>
      <c r="AF24" s="117">
        <f t="shared" si="13"/>
        <v>58</v>
      </c>
      <c r="AG24" s="134">
        <f t="shared" si="14"/>
        <v>4</v>
      </c>
      <c r="AH24" s="115">
        <v>67</v>
      </c>
      <c r="AI24" s="115"/>
      <c r="AJ24" s="117">
        <f t="shared" si="15"/>
        <v>67</v>
      </c>
      <c r="AK24" s="134">
        <f t="shared" si="16"/>
        <v>9</v>
      </c>
      <c r="AL24" s="115">
        <v>82</v>
      </c>
      <c r="AM24" s="115"/>
      <c r="AN24" s="117">
        <f t="shared" si="17"/>
        <v>82</v>
      </c>
      <c r="AO24" s="134">
        <f t="shared" si="18"/>
        <v>15</v>
      </c>
      <c r="AP24" s="115">
        <v>102</v>
      </c>
      <c r="AQ24" s="115"/>
      <c r="AR24" s="117">
        <f t="shared" si="19"/>
        <v>102</v>
      </c>
      <c r="AS24" s="134">
        <f t="shared" si="20"/>
        <v>20</v>
      </c>
      <c r="AT24" s="115">
        <v>116</v>
      </c>
      <c r="AU24" s="115"/>
      <c r="AV24" s="119">
        <f t="shared" si="21"/>
        <v>116</v>
      </c>
      <c r="AW24" s="135">
        <f t="shared" si="22"/>
        <v>14</v>
      </c>
    </row>
    <row r="25" spans="1:49" ht="13.5" customHeight="1">
      <c r="A25" s="113">
        <v>21</v>
      </c>
      <c r="B25" s="125" t="s">
        <v>24</v>
      </c>
      <c r="C25" s="115">
        <v>8</v>
      </c>
      <c r="D25" s="115">
        <v>2</v>
      </c>
      <c r="E25" s="134">
        <f t="shared" si="0"/>
        <v>6</v>
      </c>
      <c r="F25" s="118">
        <v>11</v>
      </c>
      <c r="G25" s="118">
        <v>3</v>
      </c>
      <c r="H25" s="117">
        <f t="shared" si="1"/>
        <v>8</v>
      </c>
      <c r="I25" s="134">
        <f t="shared" si="2"/>
        <v>2</v>
      </c>
      <c r="J25" s="118">
        <v>21</v>
      </c>
      <c r="K25" s="118">
        <v>4</v>
      </c>
      <c r="L25" s="117">
        <f t="shared" si="3"/>
        <v>17</v>
      </c>
      <c r="M25" s="134">
        <f t="shared" si="4"/>
        <v>9</v>
      </c>
      <c r="N25" s="115">
        <v>34</v>
      </c>
      <c r="O25" s="115">
        <v>7</v>
      </c>
      <c r="P25" s="117">
        <f t="shared" si="5"/>
        <v>27</v>
      </c>
      <c r="Q25" s="134">
        <f t="shared" si="6"/>
        <v>10</v>
      </c>
      <c r="R25" s="115">
        <v>49</v>
      </c>
      <c r="S25" s="115">
        <v>14</v>
      </c>
      <c r="T25" s="117">
        <f t="shared" si="7"/>
        <v>35</v>
      </c>
      <c r="U25" s="134">
        <f t="shared" si="8"/>
        <v>8</v>
      </c>
      <c r="V25" s="115">
        <v>60</v>
      </c>
      <c r="W25" s="115">
        <v>17</v>
      </c>
      <c r="X25" s="117">
        <f t="shared" si="9"/>
        <v>43</v>
      </c>
      <c r="Y25" s="134">
        <f t="shared" si="10"/>
        <v>8</v>
      </c>
      <c r="Z25" s="115">
        <v>75</v>
      </c>
      <c r="AA25" s="115">
        <v>18</v>
      </c>
      <c r="AB25" s="117">
        <f t="shared" si="11"/>
        <v>57</v>
      </c>
      <c r="AC25" s="134">
        <f t="shared" si="12"/>
        <v>14</v>
      </c>
      <c r="AD25" s="115">
        <v>88</v>
      </c>
      <c r="AE25" s="115">
        <v>19</v>
      </c>
      <c r="AF25" s="117">
        <f t="shared" si="13"/>
        <v>69</v>
      </c>
      <c r="AG25" s="134">
        <f t="shared" si="14"/>
        <v>12</v>
      </c>
      <c r="AH25" s="115">
        <v>97</v>
      </c>
      <c r="AI25" s="115">
        <v>21</v>
      </c>
      <c r="AJ25" s="117">
        <f t="shared" si="15"/>
        <v>76</v>
      </c>
      <c r="AK25" s="134">
        <f t="shared" si="16"/>
        <v>7</v>
      </c>
      <c r="AL25" s="115">
        <v>105</v>
      </c>
      <c r="AM25" s="115">
        <v>22</v>
      </c>
      <c r="AN25" s="117">
        <f t="shared" si="17"/>
        <v>83</v>
      </c>
      <c r="AO25" s="134">
        <f t="shared" si="18"/>
        <v>7</v>
      </c>
      <c r="AP25" s="115">
        <v>110</v>
      </c>
      <c r="AQ25" s="115">
        <v>22</v>
      </c>
      <c r="AR25" s="117">
        <f t="shared" si="19"/>
        <v>88</v>
      </c>
      <c r="AS25" s="134">
        <f t="shared" si="20"/>
        <v>5</v>
      </c>
      <c r="AT25" s="115">
        <v>122</v>
      </c>
      <c r="AU25" s="115">
        <v>23</v>
      </c>
      <c r="AV25" s="119">
        <f t="shared" si="21"/>
        <v>99</v>
      </c>
      <c r="AW25" s="135">
        <f t="shared" si="22"/>
        <v>11</v>
      </c>
    </row>
    <row r="26" spans="1:49" ht="13.5" customHeight="1">
      <c r="A26" s="113">
        <v>22</v>
      </c>
      <c r="B26" s="128" t="s">
        <v>26</v>
      </c>
      <c r="C26" s="111">
        <v>3</v>
      </c>
      <c r="D26" s="111"/>
      <c r="E26" s="134">
        <f t="shared" si="0"/>
        <v>3</v>
      </c>
      <c r="F26" s="126">
        <v>4</v>
      </c>
      <c r="G26" s="126"/>
      <c r="H26" s="117">
        <f t="shared" si="1"/>
        <v>4</v>
      </c>
      <c r="I26" s="134">
        <f t="shared" si="2"/>
        <v>1</v>
      </c>
      <c r="J26" s="126">
        <v>12</v>
      </c>
      <c r="K26" s="126">
        <v>3</v>
      </c>
      <c r="L26" s="117">
        <f t="shared" si="3"/>
        <v>9</v>
      </c>
      <c r="M26" s="134">
        <f t="shared" si="4"/>
        <v>5</v>
      </c>
      <c r="N26" s="111">
        <v>22</v>
      </c>
      <c r="O26" s="111">
        <v>4</v>
      </c>
      <c r="P26" s="117">
        <f t="shared" si="5"/>
        <v>18</v>
      </c>
      <c r="Q26" s="134">
        <f t="shared" si="6"/>
        <v>9</v>
      </c>
      <c r="R26" s="111">
        <v>36</v>
      </c>
      <c r="S26" s="111">
        <v>6</v>
      </c>
      <c r="T26" s="117">
        <f t="shared" si="7"/>
        <v>30</v>
      </c>
      <c r="U26" s="134">
        <f t="shared" si="8"/>
        <v>12</v>
      </c>
      <c r="V26" s="111">
        <v>44</v>
      </c>
      <c r="W26" s="111">
        <v>7</v>
      </c>
      <c r="X26" s="117">
        <f t="shared" si="9"/>
        <v>37</v>
      </c>
      <c r="Y26" s="134">
        <f t="shared" si="10"/>
        <v>7</v>
      </c>
      <c r="Z26" s="111">
        <v>52</v>
      </c>
      <c r="AA26" s="111">
        <v>9</v>
      </c>
      <c r="AB26" s="117">
        <f t="shared" si="11"/>
        <v>43</v>
      </c>
      <c r="AC26" s="134">
        <f t="shared" si="12"/>
        <v>6</v>
      </c>
      <c r="AD26" s="111">
        <v>58</v>
      </c>
      <c r="AE26" s="111">
        <v>11</v>
      </c>
      <c r="AF26" s="117">
        <f t="shared" si="13"/>
        <v>47</v>
      </c>
      <c r="AG26" s="134">
        <f t="shared" si="14"/>
        <v>4</v>
      </c>
      <c r="AH26" s="111">
        <v>61</v>
      </c>
      <c r="AI26" s="111">
        <v>13</v>
      </c>
      <c r="AJ26" s="117">
        <f t="shared" si="15"/>
        <v>48</v>
      </c>
      <c r="AK26" s="134">
        <f t="shared" si="16"/>
        <v>1</v>
      </c>
      <c r="AL26" s="111">
        <v>67</v>
      </c>
      <c r="AM26" s="111">
        <v>13</v>
      </c>
      <c r="AN26" s="117">
        <f t="shared" si="17"/>
        <v>54</v>
      </c>
      <c r="AO26" s="134">
        <f t="shared" si="18"/>
        <v>6</v>
      </c>
      <c r="AP26" s="111">
        <v>72</v>
      </c>
      <c r="AQ26" s="111">
        <v>13</v>
      </c>
      <c r="AR26" s="117">
        <f t="shared" si="19"/>
        <v>59</v>
      </c>
      <c r="AS26" s="134">
        <f t="shared" si="20"/>
        <v>5</v>
      </c>
      <c r="AT26" s="111">
        <v>80</v>
      </c>
      <c r="AU26" s="111">
        <v>14</v>
      </c>
      <c r="AV26" s="119">
        <f t="shared" si="21"/>
        <v>66</v>
      </c>
      <c r="AW26" s="135">
        <f t="shared" si="22"/>
        <v>7</v>
      </c>
    </row>
    <row r="27" spans="1:49" ht="13.5" customHeight="1">
      <c r="A27" s="113">
        <v>23</v>
      </c>
      <c r="B27" s="120" t="s">
        <v>28</v>
      </c>
      <c r="C27" s="111">
        <v>10</v>
      </c>
      <c r="D27" s="111"/>
      <c r="E27" s="134">
        <f t="shared" si="0"/>
        <v>10</v>
      </c>
      <c r="F27" s="126">
        <v>13</v>
      </c>
      <c r="G27" s="126"/>
      <c r="H27" s="117">
        <f t="shared" si="1"/>
        <v>13</v>
      </c>
      <c r="I27" s="134">
        <f t="shared" si="2"/>
        <v>3</v>
      </c>
      <c r="J27" s="126">
        <v>16</v>
      </c>
      <c r="K27" s="126"/>
      <c r="L27" s="117">
        <f t="shared" si="3"/>
        <v>16</v>
      </c>
      <c r="M27" s="134">
        <f t="shared" si="4"/>
        <v>3</v>
      </c>
      <c r="N27" s="111">
        <v>30</v>
      </c>
      <c r="O27" s="111"/>
      <c r="P27" s="117">
        <f t="shared" si="5"/>
        <v>30</v>
      </c>
      <c r="Q27" s="134">
        <f t="shared" si="6"/>
        <v>14</v>
      </c>
      <c r="R27" s="111">
        <v>35</v>
      </c>
      <c r="S27" s="111"/>
      <c r="T27" s="117">
        <f t="shared" si="7"/>
        <v>35</v>
      </c>
      <c r="U27" s="134">
        <f t="shared" si="8"/>
        <v>5</v>
      </c>
      <c r="V27" s="111">
        <v>40</v>
      </c>
      <c r="W27" s="111"/>
      <c r="X27" s="117">
        <f t="shared" si="9"/>
        <v>40</v>
      </c>
      <c r="Y27" s="134">
        <f t="shared" si="10"/>
        <v>5</v>
      </c>
      <c r="Z27" s="111">
        <v>45</v>
      </c>
      <c r="AA27" s="111"/>
      <c r="AB27" s="117">
        <f t="shared" si="11"/>
        <v>45</v>
      </c>
      <c r="AC27" s="134">
        <f t="shared" si="12"/>
        <v>5</v>
      </c>
      <c r="AD27" s="111">
        <v>52</v>
      </c>
      <c r="AE27" s="111"/>
      <c r="AF27" s="117">
        <f t="shared" si="13"/>
        <v>52</v>
      </c>
      <c r="AG27" s="134">
        <f t="shared" si="14"/>
        <v>7</v>
      </c>
      <c r="AH27" s="111">
        <v>54</v>
      </c>
      <c r="AI27" s="111"/>
      <c r="AJ27" s="117">
        <f t="shared" si="15"/>
        <v>54</v>
      </c>
      <c r="AK27" s="134">
        <f t="shared" si="16"/>
        <v>2</v>
      </c>
      <c r="AL27" s="111">
        <v>58</v>
      </c>
      <c r="AM27" s="111"/>
      <c r="AN27" s="117">
        <f t="shared" si="17"/>
        <v>58</v>
      </c>
      <c r="AO27" s="134">
        <f t="shared" si="18"/>
        <v>4</v>
      </c>
      <c r="AP27" s="111">
        <v>60</v>
      </c>
      <c r="AQ27" s="111"/>
      <c r="AR27" s="117">
        <f t="shared" si="19"/>
        <v>60</v>
      </c>
      <c r="AS27" s="134">
        <f t="shared" si="20"/>
        <v>2</v>
      </c>
      <c r="AT27" s="111">
        <v>63</v>
      </c>
      <c r="AU27" s="111"/>
      <c r="AV27" s="119">
        <f t="shared" si="21"/>
        <v>63</v>
      </c>
      <c r="AW27" s="135">
        <f t="shared" si="22"/>
        <v>3</v>
      </c>
    </row>
    <row r="28" spans="1:49" ht="13.5" customHeight="1">
      <c r="A28" s="113">
        <v>24</v>
      </c>
      <c r="B28" s="136" t="s">
        <v>29</v>
      </c>
      <c r="C28" s="122">
        <v>3</v>
      </c>
      <c r="D28" s="122"/>
      <c r="E28" s="134">
        <f t="shared" si="0"/>
        <v>3</v>
      </c>
      <c r="F28" s="123">
        <v>6</v>
      </c>
      <c r="G28" s="123"/>
      <c r="H28" s="117">
        <f t="shared" si="1"/>
        <v>6</v>
      </c>
      <c r="I28" s="134">
        <f t="shared" si="2"/>
        <v>3</v>
      </c>
      <c r="J28" s="123">
        <v>13</v>
      </c>
      <c r="K28" s="123"/>
      <c r="L28" s="117">
        <f t="shared" si="3"/>
        <v>13</v>
      </c>
      <c r="M28" s="134">
        <f t="shared" si="4"/>
        <v>7</v>
      </c>
      <c r="N28" s="122">
        <v>18</v>
      </c>
      <c r="O28" s="122"/>
      <c r="P28" s="117">
        <f t="shared" si="5"/>
        <v>18</v>
      </c>
      <c r="Q28" s="134">
        <f t="shared" si="6"/>
        <v>5</v>
      </c>
      <c r="R28" s="122">
        <v>27</v>
      </c>
      <c r="S28" s="122"/>
      <c r="T28" s="117">
        <f t="shared" si="7"/>
        <v>27</v>
      </c>
      <c r="U28" s="134">
        <f t="shared" si="8"/>
        <v>9</v>
      </c>
      <c r="V28" s="122">
        <v>28</v>
      </c>
      <c r="W28" s="122"/>
      <c r="X28" s="117">
        <f t="shared" si="9"/>
        <v>28</v>
      </c>
      <c r="Y28" s="134">
        <f t="shared" si="10"/>
        <v>1</v>
      </c>
      <c r="Z28" s="122">
        <v>32</v>
      </c>
      <c r="AA28" s="122"/>
      <c r="AB28" s="117">
        <f t="shared" si="11"/>
        <v>32</v>
      </c>
      <c r="AC28" s="134">
        <f t="shared" si="12"/>
        <v>4</v>
      </c>
      <c r="AD28" s="122">
        <v>37</v>
      </c>
      <c r="AE28" s="122"/>
      <c r="AF28" s="117">
        <f t="shared" si="13"/>
        <v>37</v>
      </c>
      <c r="AG28" s="134">
        <f t="shared" si="14"/>
        <v>5</v>
      </c>
      <c r="AH28" s="122">
        <v>43</v>
      </c>
      <c r="AI28" s="122"/>
      <c r="AJ28" s="117">
        <f t="shared" si="15"/>
        <v>43</v>
      </c>
      <c r="AK28" s="134">
        <f t="shared" si="16"/>
        <v>6</v>
      </c>
      <c r="AL28" s="122">
        <v>48</v>
      </c>
      <c r="AM28" s="122"/>
      <c r="AN28" s="117">
        <f t="shared" si="17"/>
        <v>48</v>
      </c>
      <c r="AO28" s="134">
        <f t="shared" si="18"/>
        <v>5</v>
      </c>
      <c r="AP28" s="122">
        <v>55</v>
      </c>
      <c r="AQ28" s="122"/>
      <c r="AR28" s="117">
        <f t="shared" si="19"/>
        <v>55</v>
      </c>
      <c r="AS28" s="134">
        <f t="shared" si="20"/>
        <v>7</v>
      </c>
      <c r="AT28" s="122">
        <v>61</v>
      </c>
      <c r="AU28" s="122"/>
      <c r="AV28" s="119">
        <f t="shared" si="21"/>
        <v>61</v>
      </c>
      <c r="AW28" s="135">
        <f t="shared" si="22"/>
        <v>6</v>
      </c>
    </row>
    <row r="29" spans="1:49" ht="13.5" customHeight="1">
      <c r="A29" s="113">
        <v>25</v>
      </c>
      <c r="B29" s="120" t="s">
        <v>27</v>
      </c>
      <c r="C29" s="122">
        <v>3</v>
      </c>
      <c r="D29" s="122">
        <v>2</v>
      </c>
      <c r="E29" s="134">
        <f t="shared" si="0"/>
        <v>1</v>
      </c>
      <c r="F29" s="123">
        <v>9</v>
      </c>
      <c r="G29" s="123">
        <v>2</v>
      </c>
      <c r="H29" s="117">
        <f t="shared" si="1"/>
        <v>7</v>
      </c>
      <c r="I29" s="134">
        <f t="shared" si="2"/>
        <v>6</v>
      </c>
      <c r="J29" s="123">
        <v>14</v>
      </c>
      <c r="K29" s="123">
        <v>2</v>
      </c>
      <c r="L29" s="117">
        <f t="shared" si="3"/>
        <v>12</v>
      </c>
      <c r="M29" s="134">
        <f t="shared" si="4"/>
        <v>5</v>
      </c>
      <c r="N29" s="122">
        <v>22</v>
      </c>
      <c r="O29" s="122">
        <v>4</v>
      </c>
      <c r="P29" s="117">
        <f t="shared" si="5"/>
        <v>18</v>
      </c>
      <c r="Q29" s="134">
        <f t="shared" si="6"/>
        <v>6</v>
      </c>
      <c r="R29" s="122">
        <v>31</v>
      </c>
      <c r="S29" s="122">
        <v>4</v>
      </c>
      <c r="T29" s="117">
        <f t="shared" si="7"/>
        <v>27</v>
      </c>
      <c r="U29" s="134">
        <f t="shared" si="8"/>
        <v>9</v>
      </c>
      <c r="V29" s="122">
        <v>41</v>
      </c>
      <c r="W29" s="122">
        <v>5</v>
      </c>
      <c r="X29" s="117">
        <f t="shared" si="9"/>
        <v>36</v>
      </c>
      <c r="Y29" s="134">
        <f t="shared" si="10"/>
        <v>9</v>
      </c>
      <c r="Z29" s="122">
        <v>44</v>
      </c>
      <c r="AA29" s="122">
        <v>5</v>
      </c>
      <c r="AB29" s="117">
        <f t="shared" si="11"/>
        <v>39</v>
      </c>
      <c r="AC29" s="134">
        <f t="shared" si="12"/>
        <v>3</v>
      </c>
      <c r="AD29" s="122">
        <v>50</v>
      </c>
      <c r="AE29" s="122">
        <v>5</v>
      </c>
      <c r="AF29" s="117">
        <f t="shared" si="13"/>
        <v>45</v>
      </c>
      <c r="AG29" s="134">
        <f t="shared" si="14"/>
        <v>6</v>
      </c>
      <c r="AH29" s="122">
        <v>55</v>
      </c>
      <c r="AI29" s="122">
        <v>5</v>
      </c>
      <c r="AJ29" s="117">
        <f t="shared" si="15"/>
        <v>50</v>
      </c>
      <c r="AK29" s="134">
        <f t="shared" si="16"/>
        <v>5</v>
      </c>
      <c r="AL29" s="122">
        <v>58</v>
      </c>
      <c r="AM29" s="122">
        <v>5</v>
      </c>
      <c r="AN29" s="117">
        <f t="shared" si="17"/>
        <v>53</v>
      </c>
      <c r="AO29" s="134">
        <f t="shared" si="18"/>
        <v>3</v>
      </c>
      <c r="AP29" s="122">
        <v>59</v>
      </c>
      <c r="AQ29" s="122">
        <v>5</v>
      </c>
      <c r="AR29" s="117">
        <f t="shared" si="19"/>
        <v>54</v>
      </c>
      <c r="AS29" s="134">
        <f t="shared" si="20"/>
        <v>1</v>
      </c>
      <c r="AT29" s="122">
        <v>64</v>
      </c>
      <c r="AU29" s="122">
        <v>5</v>
      </c>
      <c r="AV29" s="119">
        <f t="shared" si="21"/>
        <v>59</v>
      </c>
      <c r="AW29" s="135">
        <f t="shared" si="22"/>
        <v>5</v>
      </c>
    </row>
    <row r="30" spans="1:49" ht="13.5" customHeight="1">
      <c r="A30" s="113">
        <v>26</v>
      </c>
      <c r="B30" s="120" t="s">
        <v>30</v>
      </c>
      <c r="C30" s="122">
        <v>3</v>
      </c>
      <c r="D30" s="122"/>
      <c r="E30" s="134">
        <f t="shared" si="0"/>
        <v>3</v>
      </c>
      <c r="F30" s="123">
        <v>5</v>
      </c>
      <c r="G30" s="123"/>
      <c r="H30" s="117">
        <f t="shared" si="1"/>
        <v>5</v>
      </c>
      <c r="I30" s="134">
        <f t="shared" si="2"/>
        <v>2</v>
      </c>
      <c r="J30" s="123">
        <v>5</v>
      </c>
      <c r="K30" s="123"/>
      <c r="L30" s="117">
        <f t="shared" si="3"/>
        <v>5</v>
      </c>
      <c r="M30" s="134">
        <f t="shared" si="4"/>
        <v>0</v>
      </c>
      <c r="N30" s="122">
        <v>8</v>
      </c>
      <c r="O30" s="122"/>
      <c r="P30" s="117">
        <f t="shared" si="5"/>
        <v>8</v>
      </c>
      <c r="Q30" s="134">
        <f t="shared" si="6"/>
        <v>3</v>
      </c>
      <c r="R30" s="122">
        <v>13</v>
      </c>
      <c r="S30" s="122"/>
      <c r="T30" s="117">
        <f t="shared" si="7"/>
        <v>13</v>
      </c>
      <c r="U30" s="134">
        <f t="shared" si="8"/>
        <v>5</v>
      </c>
      <c r="V30" s="122">
        <v>16</v>
      </c>
      <c r="W30" s="122"/>
      <c r="X30" s="117">
        <f t="shared" si="9"/>
        <v>16</v>
      </c>
      <c r="Y30" s="134">
        <f t="shared" si="10"/>
        <v>3</v>
      </c>
      <c r="Z30" s="122">
        <v>20</v>
      </c>
      <c r="AA30" s="122"/>
      <c r="AB30" s="117">
        <f t="shared" si="11"/>
        <v>20</v>
      </c>
      <c r="AC30" s="134">
        <f t="shared" si="12"/>
        <v>4</v>
      </c>
      <c r="AD30" s="122">
        <v>21</v>
      </c>
      <c r="AE30" s="122"/>
      <c r="AF30" s="117">
        <f t="shared" si="13"/>
        <v>21</v>
      </c>
      <c r="AG30" s="134">
        <f t="shared" si="14"/>
        <v>1</v>
      </c>
      <c r="AH30" s="122">
        <v>23</v>
      </c>
      <c r="AI30" s="122"/>
      <c r="AJ30" s="117">
        <f t="shared" si="15"/>
        <v>23</v>
      </c>
      <c r="AK30" s="134">
        <f t="shared" si="16"/>
        <v>2</v>
      </c>
      <c r="AL30" s="122">
        <v>25</v>
      </c>
      <c r="AM30" s="122"/>
      <c r="AN30" s="117">
        <f t="shared" si="17"/>
        <v>25</v>
      </c>
      <c r="AO30" s="134">
        <f t="shared" si="18"/>
        <v>2</v>
      </c>
      <c r="AP30" s="122">
        <v>26</v>
      </c>
      <c r="AQ30" s="122"/>
      <c r="AR30" s="117">
        <f t="shared" si="19"/>
        <v>26</v>
      </c>
      <c r="AS30" s="134">
        <f t="shared" si="20"/>
        <v>1</v>
      </c>
      <c r="AT30" s="122">
        <v>29</v>
      </c>
      <c r="AU30" s="122"/>
      <c r="AV30" s="119">
        <f t="shared" si="21"/>
        <v>29</v>
      </c>
      <c r="AW30" s="135">
        <f t="shared" si="22"/>
        <v>3</v>
      </c>
    </row>
    <row r="31" spans="1:49" ht="13.5" customHeight="1">
      <c r="A31" s="113">
        <v>27</v>
      </c>
      <c r="B31" s="125" t="s">
        <v>31</v>
      </c>
      <c r="C31" s="122">
        <v>3</v>
      </c>
      <c r="D31" s="122"/>
      <c r="E31" s="134">
        <f t="shared" si="0"/>
        <v>3</v>
      </c>
      <c r="F31" s="123">
        <v>5</v>
      </c>
      <c r="G31" s="123"/>
      <c r="H31" s="117">
        <f t="shared" si="1"/>
        <v>5</v>
      </c>
      <c r="I31" s="134">
        <f t="shared" si="2"/>
        <v>2</v>
      </c>
      <c r="J31" s="123">
        <v>7</v>
      </c>
      <c r="K31" s="123"/>
      <c r="L31" s="117">
        <f t="shared" si="3"/>
        <v>7</v>
      </c>
      <c r="M31" s="134">
        <f t="shared" si="4"/>
        <v>2</v>
      </c>
      <c r="N31" s="122">
        <v>8</v>
      </c>
      <c r="O31" s="122"/>
      <c r="P31" s="117">
        <f t="shared" si="5"/>
        <v>8</v>
      </c>
      <c r="Q31" s="134">
        <f t="shared" si="6"/>
        <v>1</v>
      </c>
      <c r="R31" s="122">
        <v>11</v>
      </c>
      <c r="S31" s="122"/>
      <c r="T31" s="117">
        <f t="shared" si="7"/>
        <v>11</v>
      </c>
      <c r="U31" s="134">
        <f t="shared" si="8"/>
        <v>3</v>
      </c>
      <c r="V31" s="122">
        <v>14</v>
      </c>
      <c r="W31" s="122"/>
      <c r="X31" s="117">
        <f t="shared" si="9"/>
        <v>14</v>
      </c>
      <c r="Y31" s="134">
        <f t="shared" si="10"/>
        <v>3</v>
      </c>
      <c r="Z31" s="122">
        <v>14</v>
      </c>
      <c r="AA31" s="122"/>
      <c r="AB31" s="117">
        <f t="shared" si="11"/>
        <v>14</v>
      </c>
      <c r="AC31" s="134">
        <f t="shared" si="12"/>
        <v>0</v>
      </c>
      <c r="AD31" s="122">
        <v>17</v>
      </c>
      <c r="AE31" s="122"/>
      <c r="AF31" s="117">
        <f t="shared" si="13"/>
        <v>17</v>
      </c>
      <c r="AG31" s="134">
        <f t="shared" si="14"/>
        <v>3</v>
      </c>
      <c r="AH31" s="122">
        <v>19</v>
      </c>
      <c r="AI31" s="122"/>
      <c r="AJ31" s="117">
        <f t="shared" si="15"/>
        <v>19</v>
      </c>
      <c r="AK31" s="134">
        <f t="shared" si="16"/>
        <v>2</v>
      </c>
      <c r="AL31" s="122">
        <v>20</v>
      </c>
      <c r="AM31" s="122"/>
      <c r="AN31" s="117">
        <f t="shared" si="17"/>
        <v>20</v>
      </c>
      <c r="AO31" s="134">
        <f t="shared" si="18"/>
        <v>1</v>
      </c>
      <c r="AP31" s="122">
        <v>21</v>
      </c>
      <c r="AQ31" s="122"/>
      <c r="AR31" s="117">
        <f t="shared" si="19"/>
        <v>21</v>
      </c>
      <c r="AS31" s="134">
        <f t="shared" si="20"/>
        <v>1</v>
      </c>
      <c r="AT31" s="122">
        <v>25</v>
      </c>
      <c r="AU31" s="122"/>
      <c r="AV31" s="119">
        <f t="shared" si="21"/>
        <v>25</v>
      </c>
      <c r="AW31" s="135">
        <f t="shared" si="22"/>
        <v>4</v>
      </c>
    </row>
    <row r="32" spans="1:49" ht="13.5" customHeight="1">
      <c r="A32" s="113">
        <v>28</v>
      </c>
      <c r="B32" s="125" t="s">
        <v>32</v>
      </c>
      <c r="C32" s="122">
        <v>1</v>
      </c>
      <c r="D32" s="122"/>
      <c r="E32" s="134">
        <f t="shared" si="0"/>
        <v>1</v>
      </c>
      <c r="F32" s="123">
        <v>4</v>
      </c>
      <c r="G32" s="123"/>
      <c r="H32" s="117">
        <f t="shared" si="1"/>
        <v>4</v>
      </c>
      <c r="I32" s="134">
        <f t="shared" si="2"/>
        <v>3</v>
      </c>
      <c r="J32" s="123">
        <v>5</v>
      </c>
      <c r="K32" s="123"/>
      <c r="L32" s="117">
        <f t="shared" si="3"/>
        <v>5</v>
      </c>
      <c r="M32" s="134">
        <f t="shared" si="4"/>
        <v>1</v>
      </c>
      <c r="N32" s="122">
        <v>7</v>
      </c>
      <c r="O32" s="122"/>
      <c r="P32" s="117">
        <f t="shared" si="5"/>
        <v>7</v>
      </c>
      <c r="Q32" s="134">
        <f t="shared" si="6"/>
        <v>2</v>
      </c>
      <c r="R32" s="122">
        <v>10</v>
      </c>
      <c r="S32" s="122"/>
      <c r="T32" s="117">
        <f t="shared" si="7"/>
        <v>10</v>
      </c>
      <c r="U32" s="134">
        <f t="shared" si="8"/>
        <v>3</v>
      </c>
      <c r="V32" s="122">
        <v>13</v>
      </c>
      <c r="W32" s="122"/>
      <c r="X32" s="117">
        <f t="shared" si="9"/>
        <v>13</v>
      </c>
      <c r="Y32" s="134">
        <f t="shared" si="10"/>
        <v>3</v>
      </c>
      <c r="Z32" s="122">
        <v>15</v>
      </c>
      <c r="AA32" s="122"/>
      <c r="AB32" s="117">
        <f t="shared" si="11"/>
        <v>15</v>
      </c>
      <c r="AC32" s="134">
        <f t="shared" si="12"/>
        <v>2</v>
      </c>
      <c r="AD32" s="122">
        <v>17</v>
      </c>
      <c r="AE32" s="122"/>
      <c r="AF32" s="117">
        <f t="shared" si="13"/>
        <v>17</v>
      </c>
      <c r="AG32" s="134">
        <f t="shared" si="14"/>
        <v>2</v>
      </c>
      <c r="AH32" s="122">
        <v>19</v>
      </c>
      <c r="AI32" s="122"/>
      <c r="AJ32" s="117">
        <f t="shared" si="15"/>
        <v>19</v>
      </c>
      <c r="AK32" s="134">
        <f t="shared" si="16"/>
        <v>2</v>
      </c>
      <c r="AL32" s="122">
        <v>20</v>
      </c>
      <c r="AM32" s="122"/>
      <c r="AN32" s="117">
        <f t="shared" si="17"/>
        <v>20</v>
      </c>
      <c r="AO32" s="134">
        <f t="shared" si="18"/>
        <v>1</v>
      </c>
      <c r="AP32" s="122">
        <v>21</v>
      </c>
      <c r="AQ32" s="122"/>
      <c r="AR32" s="117">
        <f t="shared" si="19"/>
        <v>21</v>
      </c>
      <c r="AS32" s="134">
        <f t="shared" si="20"/>
        <v>1</v>
      </c>
      <c r="AT32" s="122">
        <v>23</v>
      </c>
      <c r="AU32" s="122"/>
      <c r="AV32" s="119">
        <f t="shared" si="21"/>
        <v>23</v>
      </c>
      <c r="AW32" s="135">
        <f t="shared" si="22"/>
        <v>2</v>
      </c>
    </row>
    <row r="33" spans="1:49" ht="13.5" customHeight="1">
      <c r="A33" s="113">
        <v>29</v>
      </c>
      <c r="B33" s="127" t="s">
        <v>33</v>
      </c>
      <c r="C33" s="122"/>
      <c r="D33" s="122"/>
      <c r="E33" s="134">
        <f t="shared" si="0"/>
        <v>0</v>
      </c>
      <c r="F33" s="123"/>
      <c r="G33" s="123"/>
      <c r="H33" s="117">
        <f t="shared" si="1"/>
        <v>0</v>
      </c>
      <c r="I33" s="134">
        <f t="shared" si="2"/>
        <v>0</v>
      </c>
      <c r="J33" s="123"/>
      <c r="K33" s="123"/>
      <c r="L33" s="117">
        <f t="shared" si="3"/>
        <v>0</v>
      </c>
      <c r="M33" s="134">
        <f t="shared" si="4"/>
        <v>0</v>
      </c>
      <c r="N33" s="122"/>
      <c r="O33" s="122"/>
      <c r="P33" s="117">
        <f t="shared" si="5"/>
        <v>0</v>
      </c>
      <c r="Q33" s="134">
        <f t="shared" si="6"/>
        <v>0</v>
      </c>
      <c r="R33" s="122">
        <v>7</v>
      </c>
      <c r="S33" s="122"/>
      <c r="T33" s="117">
        <f t="shared" si="7"/>
        <v>7</v>
      </c>
      <c r="U33" s="134">
        <f t="shared" si="8"/>
        <v>7</v>
      </c>
      <c r="V33" s="122">
        <v>7</v>
      </c>
      <c r="W33" s="122"/>
      <c r="X33" s="117">
        <f t="shared" si="9"/>
        <v>7</v>
      </c>
      <c r="Y33" s="134">
        <f t="shared" si="10"/>
        <v>0</v>
      </c>
      <c r="Z33" s="122">
        <v>8</v>
      </c>
      <c r="AA33" s="122"/>
      <c r="AB33" s="117">
        <f t="shared" si="11"/>
        <v>8</v>
      </c>
      <c r="AC33" s="134">
        <f t="shared" si="12"/>
        <v>1</v>
      </c>
      <c r="AD33" s="122">
        <v>8</v>
      </c>
      <c r="AE33" s="122"/>
      <c r="AF33" s="117">
        <f t="shared" si="13"/>
        <v>8</v>
      </c>
      <c r="AG33" s="134">
        <f t="shared" si="14"/>
        <v>0</v>
      </c>
      <c r="AH33" s="122">
        <v>8</v>
      </c>
      <c r="AI33" s="122"/>
      <c r="AJ33" s="117">
        <f t="shared" si="15"/>
        <v>8</v>
      </c>
      <c r="AK33" s="134">
        <f t="shared" si="16"/>
        <v>0</v>
      </c>
      <c r="AL33" s="122">
        <v>8</v>
      </c>
      <c r="AM33" s="122"/>
      <c r="AN33" s="117">
        <f t="shared" si="17"/>
        <v>8</v>
      </c>
      <c r="AO33" s="134">
        <f t="shared" si="18"/>
        <v>0</v>
      </c>
      <c r="AP33" s="122">
        <v>17</v>
      </c>
      <c r="AQ33" s="122"/>
      <c r="AR33" s="117">
        <f t="shared" si="19"/>
        <v>17</v>
      </c>
      <c r="AS33" s="134">
        <f t="shared" si="20"/>
        <v>9</v>
      </c>
      <c r="AT33" s="122">
        <v>19</v>
      </c>
      <c r="AU33" s="122"/>
      <c r="AV33" s="119">
        <f t="shared" si="21"/>
        <v>19</v>
      </c>
      <c r="AW33" s="135">
        <f t="shared" si="22"/>
        <v>2</v>
      </c>
    </row>
    <row r="34" spans="1:49" ht="13.5" customHeight="1">
      <c r="A34" s="113">
        <v>30</v>
      </c>
      <c r="B34" s="111" t="s">
        <v>34</v>
      </c>
      <c r="C34" s="115"/>
      <c r="D34" s="115"/>
      <c r="E34" s="134">
        <f t="shared" si="0"/>
        <v>0</v>
      </c>
      <c r="F34" s="118">
        <v>1</v>
      </c>
      <c r="G34" s="118"/>
      <c r="H34" s="117">
        <f t="shared" si="1"/>
        <v>1</v>
      </c>
      <c r="I34" s="134">
        <f t="shared" si="2"/>
        <v>1</v>
      </c>
      <c r="J34" s="118">
        <v>3</v>
      </c>
      <c r="K34" s="118"/>
      <c r="L34" s="117">
        <f t="shared" si="3"/>
        <v>3</v>
      </c>
      <c r="M34" s="134">
        <f t="shared" si="4"/>
        <v>2</v>
      </c>
      <c r="N34" s="115">
        <v>7</v>
      </c>
      <c r="O34" s="115"/>
      <c r="P34" s="117">
        <f t="shared" si="5"/>
        <v>7</v>
      </c>
      <c r="Q34" s="134">
        <f t="shared" si="6"/>
        <v>4</v>
      </c>
      <c r="R34" s="115">
        <v>9</v>
      </c>
      <c r="S34" s="115"/>
      <c r="T34" s="117">
        <f t="shared" si="7"/>
        <v>9</v>
      </c>
      <c r="U34" s="134">
        <f t="shared" si="8"/>
        <v>2</v>
      </c>
      <c r="V34" s="115">
        <v>10</v>
      </c>
      <c r="W34" s="115"/>
      <c r="X34" s="117">
        <f t="shared" si="9"/>
        <v>10</v>
      </c>
      <c r="Y34" s="134">
        <f t="shared" si="10"/>
        <v>1</v>
      </c>
      <c r="Z34" s="115">
        <v>11</v>
      </c>
      <c r="AA34" s="115"/>
      <c r="AB34" s="117">
        <f t="shared" si="11"/>
        <v>11</v>
      </c>
      <c r="AC34" s="134">
        <f t="shared" si="12"/>
        <v>1</v>
      </c>
      <c r="AD34" s="115">
        <v>14</v>
      </c>
      <c r="AE34" s="115"/>
      <c r="AF34" s="117">
        <f t="shared" si="13"/>
        <v>14</v>
      </c>
      <c r="AG34" s="134">
        <f t="shared" si="14"/>
        <v>3</v>
      </c>
      <c r="AH34" s="115">
        <v>15</v>
      </c>
      <c r="AI34" s="115"/>
      <c r="AJ34" s="117">
        <f t="shared" si="15"/>
        <v>15</v>
      </c>
      <c r="AK34" s="134">
        <f t="shared" si="16"/>
        <v>1</v>
      </c>
      <c r="AL34" s="115">
        <v>15</v>
      </c>
      <c r="AM34" s="115"/>
      <c r="AN34" s="117">
        <f t="shared" si="17"/>
        <v>15</v>
      </c>
      <c r="AO34" s="134">
        <f t="shared" si="18"/>
        <v>0</v>
      </c>
      <c r="AP34" s="115">
        <v>17</v>
      </c>
      <c r="AQ34" s="115"/>
      <c r="AR34" s="117">
        <f t="shared" si="19"/>
        <v>17</v>
      </c>
      <c r="AS34" s="134">
        <f t="shared" si="20"/>
        <v>2</v>
      </c>
      <c r="AT34" s="115">
        <v>19</v>
      </c>
      <c r="AU34" s="115"/>
      <c r="AV34" s="119">
        <f t="shared" si="21"/>
        <v>19</v>
      </c>
      <c r="AW34" s="135">
        <f t="shared" si="22"/>
        <v>2</v>
      </c>
    </row>
    <row r="35" spans="1:49" ht="13.5" customHeight="1">
      <c r="A35" s="113">
        <v>31</v>
      </c>
      <c r="B35" s="120" t="s">
        <v>35</v>
      </c>
      <c r="C35" s="111">
        <v>1</v>
      </c>
      <c r="D35" s="111">
        <v>1</v>
      </c>
      <c r="E35" s="134">
        <f t="shared" si="0"/>
        <v>0</v>
      </c>
      <c r="F35" s="126">
        <v>1</v>
      </c>
      <c r="G35" s="126">
        <v>1</v>
      </c>
      <c r="H35" s="117">
        <f t="shared" si="1"/>
        <v>0</v>
      </c>
      <c r="I35" s="134">
        <f t="shared" si="2"/>
        <v>0</v>
      </c>
      <c r="J35" s="126">
        <v>4</v>
      </c>
      <c r="K35" s="126">
        <v>1</v>
      </c>
      <c r="L35" s="117">
        <f t="shared" si="3"/>
        <v>3</v>
      </c>
      <c r="M35" s="134">
        <f t="shared" si="4"/>
        <v>3</v>
      </c>
      <c r="N35" s="111">
        <v>6</v>
      </c>
      <c r="O35" s="111">
        <v>1</v>
      </c>
      <c r="P35" s="117">
        <f t="shared" si="5"/>
        <v>5</v>
      </c>
      <c r="Q35" s="134">
        <f t="shared" si="6"/>
        <v>2</v>
      </c>
      <c r="R35" s="111">
        <v>11</v>
      </c>
      <c r="S35" s="111">
        <v>3</v>
      </c>
      <c r="T35" s="117">
        <f t="shared" si="7"/>
        <v>8</v>
      </c>
      <c r="U35" s="134">
        <f t="shared" si="8"/>
        <v>3</v>
      </c>
      <c r="V35" s="111">
        <v>14</v>
      </c>
      <c r="W35" s="111">
        <v>3</v>
      </c>
      <c r="X35" s="117">
        <f t="shared" si="9"/>
        <v>11</v>
      </c>
      <c r="Y35" s="134">
        <f t="shared" si="10"/>
        <v>3</v>
      </c>
      <c r="Z35" s="111">
        <v>17</v>
      </c>
      <c r="AA35" s="111">
        <v>3</v>
      </c>
      <c r="AB35" s="117">
        <f t="shared" si="11"/>
        <v>14</v>
      </c>
      <c r="AC35" s="134">
        <f t="shared" si="12"/>
        <v>3</v>
      </c>
      <c r="AD35" s="111">
        <v>17</v>
      </c>
      <c r="AE35" s="111">
        <v>3</v>
      </c>
      <c r="AF35" s="117">
        <f t="shared" si="13"/>
        <v>14</v>
      </c>
      <c r="AG35" s="134">
        <f t="shared" si="14"/>
        <v>0</v>
      </c>
      <c r="AH35" s="111">
        <v>18</v>
      </c>
      <c r="AI35" s="111">
        <v>3</v>
      </c>
      <c r="AJ35" s="117">
        <f t="shared" si="15"/>
        <v>15</v>
      </c>
      <c r="AK35" s="134">
        <f t="shared" si="16"/>
        <v>1</v>
      </c>
      <c r="AL35" s="111">
        <v>18</v>
      </c>
      <c r="AM35" s="111">
        <v>3</v>
      </c>
      <c r="AN35" s="117">
        <f t="shared" si="17"/>
        <v>15</v>
      </c>
      <c r="AO35" s="134">
        <f t="shared" si="18"/>
        <v>0</v>
      </c>
      <c r="AP35" s="111">
        <v>18</v>
      </c>
      <c r="AQ35" s="111">
        <v>3</v>
      </c>
      <c r="AR35" s="117">
        <f t="shared" si="19"/>
        <v>15</v>
      </c>
      <c r="AS35" s="134">
        <f t="shared" si="20"/>
        <v>0</v>
      </c>
      <c r="AT35" s="111">
        <v>18</v>
      </c>
      <c r="AU35" s="111">
        <v>3</v>
      </c>
      <c r="AV35" s="119">
        <f t="shared" si="21"/>
        <v>15</v>
      </c>
      <c r="AW35" s="135">
        <f t="shared" si="22"/>
        <v>0</v>
      </c>
    </row>
    <row r="36" spans="1:49" ht="13.5" customHeight="1">
      <c r="A36" s="113">
        <v>32</v>
      </c>
      <c r="B36" s="120" t="s">
        <v>36</v>
      </c>
      <c r="C36" s="111"/>
      <c r="D36" s="111"/>
      <c r="E36" s="134">
        <f t="shared" si="0"/>
        <v>0</v>
      </c>
      <c r="F36" s="126">
        <v>1</v>
      </c>
      <c r="G36" s="126"/>
      <c r="H36" s="117">
        <f t="shared" si="1"/>
        <v>1</v>
      </c>
      <c r="I36" s="134">
        <f t="shared" si="2"/>
        <v>1</v>
      </c>
      <c r="J36" s="126">
        <v>2</v>
      </c>
      <c r="K36" s="126"/>
      <c r="L36" s="117">
        <f t="shared" si="3"/>
        <v>2</v>
      </c>
      <c r="M36" s="134">
        <f t="shared" si="4"/>
        <v>1</v>
      </c>
      <c r="N36" s="111">
        <v>4</v>
      </c>
      <c r="O36" s="111"/>
      <c r="P36" s="117">
        <f t="shared" si="5"/>
        <v>4</v>
      </c>
      <c r="Q36" s="134">
        <f t="shared" si="6"/>
        <v>2</v>
      </c>
      <c r="R36" s="111">
        <v>5</v>
      </c>
      <c r="S36" s="111"/>
      <c r="T36" s="117">
        <f t="shared" si="7"/>
        <v>5</v>
      </c>
      <c r="U36" s="134">
        <f t="shared" si="8"/>
        <v>1</v>
      </c>
      <c r="V36" s="111">
        <v>7</v>
      </c>
      <c r="W36" s="111"/>
      <c r="X36" s="117">
        <f t="shared" si="9"/>
        <v>7</v>
      </c>
      <c r="Y36" s="134">
        <f t="shared" si="10"/>
        <v>2</v>
      </c>
      <c r="Z36" s="111">
        <v>8</v>
      </c>
      <c r="AA36" s="111"/>
      <c r="AB36" s="117">
        <f t="shared" si="11"/>
        <v>8</v>
      </c>
      <c r="AC36" s="134">
        <f t="shared" si="12"/>
        <v>1</v>
      </c>
      <c r="AD36" s="111">
        <v>8</v>
      </c>
      <c r="AE36" s="111"/>
      <c r="AF36" s="117">
        <f t="shared" si="13"/>
        <v>8</v>
      </c>
      <c r="AG36" s="134">
        <f t="shared" si="14"/>
        <v>0</v>
      </c>
      <c r="AH36" s="111">
        <v>9</v>
      </c>
      <c r="AI36" s="111"/>
      <c r="AJ36" s="117">
        <f t="shared" si="15"/>
        <v>9</v>
      </c>
      <c r="AK36" s="134">
        <f t="shared" si="16"/>
        <v>1</v>
      </c>
      <c r="AL36" s="111">
        <v>9</v>
      </c>
      <c r="AM36" s="111"/>
      <c r="AN36" s="117">
        <f t="shared" si="17"/>
        <v>9</v>
      </c>
      <c r="AO36" s="134">
        <f t="shared" si="18"/>
        <v>0</v>
      </c>
      <c r="AP36" s="111">
        <v>10</v>
      </c>
      <c r="AQ36" s="111"/>
      <c r="AR36" s="117">
        <f t="shared" si="19"/>
        <v>10</v>
      </c>
      <c r="AS36" s="134">
        <f t="shared" si="20"/>
        <v>1</v>
      </c>
      <c r="AT36" s="111">
        <v>10</v>
      </c>
      <c r="AU36" s="111"/>
      <c r="AV36" s="119">
        <f t="shared" si="21"/>
        <v>10</v>
      </c>
      <c r="AW36" s="135">
        <f t="shared" si="22"/>
        <v>0</v>
      </c>
    </row>
    <row r="37" spans="1:49" ht="13.5" customHeight="1">
      <c r="A37" s="113">
        <v>33</v>
      </c>
      <c r="B37" s="111" t="s">
        <v>37</v>
      </c>
      <c r="C37" s="111"/>
      <c r="D37" s="111"/>
      <c r="E37" s="134">
        <f t="shared" si="0"/>
        <v>0</v>
      </c>
      <c r="F37" s="126"/>
      <c r="G37" s="126"/>
      <c r="H37" s="117">
        <f t="shared" si="1"/>
        <v>0</v>
      </c>
      <c r="I37" s="134">
        <f t="shared" si="2"/>
        <v>0</v>
      </c>
      <c r="J37" s="126"/>
      <c r="K37" s="126"/>
      <c r="L37" s="117">
        <f t="shared" si="3"/>
        <v>0</v>
      </c>
      <c r="M37" s="134">
        <f t="shared" si="4"/>
        <v>0</v>
      </c>
      <c r="N37" s="111"/>
      <c r="O37" s="111"/>
      <c r="P37" s="117">
        <f t="shared" si="5"/>
        <v>0</v>
      </c>
      <c r="Q37" s="134">
        <f t="shared" si="6"/>
        <v>0</v>
      </c>
      <c r="R37" s="111"/>
      <c r="S37" s="111"/>
      <c r="T37" s="117">
        <f t="shared" si="7"/>
        <v>0</v>
      </c>
      <c r="U37" s="134">
        <f t="shared" si="8"/>
        <v>0</v>
      </c>
      <c r="V37" s="111">
        <v>1</v>
      </c>
      <c r="W37" s="111"/>
      <c r="X37" s="117">
        <f t="shared" si="9"/>
        <v>1</v>
      </c>
      <c r="Y37" s="134">
        <f t="shared" si="10"/>
        <v>1</v>
      </c>
      <c r="Z37" s="111">
        <v>2</v>
      </c>
      <c r="AA37" s="111"/>
      <c r="AB37" s="117">
        <f t="shared" si="11"/>
        <v>2</v>
      </c>
      <c r="AC37" s="134">
        <f t="shared" si="12"/>
        <v>1</v>
      </c>
      <c r="AD37" s="111">
        <v>2</v>
      </c>
      <c r="AE37" s="111"/>
      <c r="AF37" s="117">
        <f t="shared" si="13"/>
        <v>2</v>
      </c>
      <c r="AG37" s="134">
        <f t="shared" si="14"/>
        <v>0</v>
      </c>
      <c r="AH37" s="111">
        <v>3</v>
      </c>
      <c r="AI37" s="111"/>
      <c r="AJ37" s="117">
        <f t="shared" si="15"/>
        <v>3</v>
      </c>
      <c r="AK37" s="134">
        <f t="shared" si="16"/>
        <v>1</v>
      </c>
      <c r="AL37" s="111">
        <v>3</v>
      </c>
      <c r="AM37" s="111"/>
      <c r="AN37" s="117">
        <f t="shared" si="17"/>
        <v>3</v>
      </c>
      <c r="AO37" s="134">
        <f t="shared" si="18"/>
        <v>0</v>
      </c>
      <c r="AP37" s="111">
        <v>3</v>
      </c>
      <c r="AQ37" s="111"/>
      <c r="AR37" s="117">
        <f t="shared" si="19"/>
        <v>3</v>
      </c>
      <c r="AS37" s="134">
        <f t="shared" si="20"/>
        <v>0</v>
      </c>
      <c r="AT37" s="111">
        <v>3</v>
      </c>
      <c r="AU37" s="111"/>
      <c r="AV37" s="119">
        <f t="shared" si="21"/>
        <v>3</v>
      </c>
      <c r="AW37" s="135">
        <f t="shared" si="22"/>
        <v>0</v>
      </c>
    </row>
    <row r="38" spans="1:49" ht="13.5" customHeight="1">
      <c r="A38" s="113">
        <v>34</v>
      </c>
      <c r="B38" s="111" t="s">
        <v>38</v>
      </c>
      <c r="C38" s="111"/>
      <c r="D38" s="111"/>
      <c r="E38" s="134">
        <f t="shared" si="0"/>
        <v>0</v>
      </c>
      <c r="F38" s="126">
        <v>1</v>
      </c>
      <c r="G38" s="126"/>
      <c r="H38" s="117">
        <f t="shared" si="1"/>
        <v>1</v>
      </c>
      <c r="I38" s="134">
        <f t="shared" si="2"/>
        <v>1</v>
      </c>
      <c r="J38" s="126">
        <v>2</v>
      </c>
      <c r="K38" s="126"/>
      <c r="L38" s="117">
        <f t="shared" si="3"/>
        <v>2</v>
      </c>
      <c r="M38" s="134">
        <f t="shared" si="4"/>
        <v>1</v>
      </c>
      <c r="N38" s="111">
        <v>2</v>
      </c>
      <c r="O38" s="111"/>
      <c r="P38" s="117">
        <f t="shared" si="5"/>
        <v>2</v>
      </c>
      <c r="Q38" s="134">
        <f t="shared" si="6"/>
        <v>0</v>
      </c>
      <c r="R38" s="111">
        <v>2</v>
      </c>
      <c r="S38" s="111"/>
      <c r="T38" s="117">
        <f t="shared" si="7"/>
        <v>2</v>
      </c>
      <c r="U38" s="134">
        <f t="shared" si="8"/>
        <v>0</v>
      </c>
      <c r="V38" s="111">
        <v>2</v>
      </c>
      <c r="W38" s="111"/>
      <c r="X38" s="117">
        <f t="shared" si="9"/>
        <v>2</v>
      </c>
      <c r="Y38" s="134">
        <f t="shared" si="10"/>
        <v>0</v>
      </c>
      <c r="Z38" s="111">
        <v>2</v>
      </c>
      <c r="AA38" s="111"/>
      <c r="AB38" s="117">
        <f t="shared" si="11"/>
        <v>2</v>
      </c>
      <c r="AC38" s="134">
        <f t="shared" si="12"/>
        <v>0</v>
      </c>
      <c r="AD38" s="111">
        <v>2</v>
      </c>
      <c r="AE38" s="111"/>
      <c r="AF38" s="117">
        <f t="shared" si="13"/>
        <v>2</v>
      </c>
      <c r="AG38" s="134">
        <f t="shared" si="14"/>
        <v>0</v>
      </c>
      <c r="AH38" s="111">
        <v>2</v>
      </c>
      <c r="AI38" s="111"/>
      <c r="AJ38" s="117">
        <f t="shared" si="15"/>
        <v>2</v>
      </c>
      <c r="AK38" s="134">
        <f t="shared" si="16"/>
        <v>0</v>
      </c>
      <c r="AL38" s="111">
        <v>2</v>
      </c>
      <c r="AM38" s="111"/>
      <c r="AN38" s="117">
        <f t="shared" si="17"/>
        <v>2</v>
      </c>
      <c r="AO38" s="134">
        <f t="shared" si="18"/>
        <v>0</v>
      </c>
      <c r="AP38" s="111">
        <v>2</v>
      </c>
      <c r="AQ38" s="111"/>
      <c r="AR38" s="117">
        <f t="shared" si="19"/>
        <v>2</v>
      </c>
      <c r="AS38" s="134">
        <f t="shared" si="20"/>
        <v>0</v>
      </c>
      <c r="AT38" s="111">
        <v>2</v>
      </c>
      <c r="AU38" s="111"/>
      <c r="AV38" s="119">
        <f t="shared" si="21"/>
        <v>2</v>
      </c>
      <c r="AW38" s="135">
        <f t="shared" si="22"/>
        <v>0</v>
      </c>
    </row>
    <row r="39" spans="1:49" ht="13.5" customHeight="1">
      <c r="A39" s="113">
        <v>35</v>
      </c>
      <c r="B39" s="115" t="s">
        <v>39</v>
      </c>
      <c r="C39" s="122">
        <v>1</v>
      </c>
      <c r="D39" s="122"/>
      <c r="E39" s="134">
        <f t="shared" si="0"/>
        <v>1</v>
      </c>
      <c r="F39" s="123">
        <v>1</v>
      </c>
      <c r="G39" s="123"/>
      <c r="H39" s="117">
        <f t="shared" si="1"/>
        <v>1</v>
      </c>
      <c r="I39" s="134">
        <f t="shared" si="2"/>
        <v>0</v>
      </c>
      <c r="J39" s="123">
        <v>1</v>
      </c>
      <c r="K39" s="123"/>
      <c r="L39" s="117">
        <f t="shared" si="3"/>
        <v>1</v>
      </c>
      <c r="M39" s="134">
        <f t="shared" si="4"/>
        <v>0</v>
      </c>
      <c r="N39" s="122">
        <v>1</v>
      </c>
      <c r="O39" s="122"/>
      <c r="P39" s="117">
        <f t="shared" si="5"/>
        <v>1</v>
      </c>
      <c r="Q39" s="134">
        <f t="shared" si="6"/>
        <v>0</v>
      </c>
      <c r="R39" s="122">
        <v>1</v>
      </c>
      <c r="S39" s="122"/>
      <c r="T39" s="117">
        <f t="shared" si="7"/>
        <v>1</v>
      </c>
      <c r="U39" s="134">
        <f t="shared" si="8"/>
        <v>0</v>
      </c>
      <c r="V39" s="122">
        <v>2</v>
      </c>
      <c r="W39" s="122"/>
      <c r="X39" s="117">
        <f t="shared" si="9"/>
        <v>2</v>
      </c>
      <c r="Y39" s="134">
        <f t="shared" si="10"/>
        <v>1</v>
      </c>
      <c r="Z39" s="122">
        <v>2</v>
      </c>
      <c r="AA39" s="122"/>
      <c r="AB39" s="117">
        <f t="shared" si="11"/>
        <v>2</v>
      </c>
      <c r="AC39" s="134">
        <f t="shared" si="12"/>
        <v>0</v>
      </c>
      <c r="AD39" s="122">
        <v>2</v>
      </c>
      <c r="AE39" s="122"/>
      <c r="AF39" s="117">
        <f t="shared" si="13"/>
        <v>2</v>
      </c>
      <c r="AG39" s="134">
        <f t="shared" si="14"/>
        <v>0</v>
      </c>
      <c r="AH39" s="122">
        <v>2</v>
      </c>
      <c r="AI39" s="122"/>
      <c r="AJ39" s="117">
        <f t="shared" si="15"/>
        <v>2</v>
      </c>
      <c r="AK39" s="134">
        <f t="shared" si="16"/>
        <v>0</v>
      </c>
      <c r="AL39" s="122">
        <v>2</v>
      </c>
      <c r="AM39" s="122"/>
      <c r="AN39" s="117">
        <f t="shared" si="17"/>
        <v>2</v>
      </c>
      <c r="AO39" s="134">
        <f t="shared" si="18"/>
        <v>0</v>
      </c>
      <c r="AP39" s="122">
        <v>2</v>
      </c>
      <c r="AQ39" s="122"/>
      <c r="AR39" s="117">
        <f t="shared" si="19"/>
        <v>2</v>
      </c>
      <c r="AS39" s="134">
        <f t="shared" si="20"/>
        <v>0</v>
      </c>
      <c r="AT39" s="122">
        <v>2</v>
      </c>
      <c r="AU39" s="122"/>
      <c r="AV39" s="119">
        <f t="shared" si="21"/>
        <v>2</v>
      </c>
      <c r="AW39" s="135">
        <f t="shared" si="22"/>
        <v>0</v>
      </c>
    </row>
    <row r="40" spans="1:49" ht="13.5" customHeight="1">
      <c r="A40" s="113">
        <v>36</v>
      </c>
      <c r="B40" s="111" t="s">
        <v>107</v>
      </c>
      <c r="C40" s="122"/>
      <c r="D40" s="122"/>
      <c r="E40" s="134">
        <f t="shared" si="0"/>
        <v>0</v>
      </c>
      <c r="F40" s="123"/>
      <c r="G40" s="123"/>
      <c r="H40" s="117">
        <f t="shared" si="1"/>
        <v>0</v>
      </c>
      <c r="I40" s="134">
        <f t="shared" si="2"/>
        <v>0</v>
      </c>
      <c r="J40" s="123"/>
      <c r="K40" s="123"/>
      <c r="L40" s="117">
        <f t="shared" si="3"/>
        <v>0</v>
      </c>
      <c r="M40" s="134">
        <f t="shared" si="4"/>
        <v>0</v>
      </c>
      <c r="N40" s="122"/>
      <c r="O40" s="122"/>
      <c r="P40" s="117">
        <f t="shared" si="5"/>
        <v>0</v>
      </c>
      <c r="Q40" s="134">
        <f t="shared" si="6"/>
        <v>0</v>
      </c>
      <c r="R40" s="122"/>
      <c r="S40" s="122"/>
      <c r="T40" s="117">
        <f t="shared" si="7"/>
        <v>0</v>
      </c>
      <c r="U40" s="134">
        <f t="shared" si="8"/>
        <v>0</v>
      </c>
      <c r="V40" s="122"/>
      <c r="W40" s="122"/>
      <c r="X40" s="117">
        <f t="shared" si="9"/>
        <v>0</v>
      </c>
      <c r="Y40" s="134">
        <f t="shared" si="10"/>
        <v>0</v>
      </c>
      <c r="Z40" s="122"/>
      <c r="AA40" s="122"/>
      <c r="AB40" s="117">
        <f t="shared" si="11"/>
        <v>0</v>
      </c>
      <c r="AC40" s="134">
        <f t="shared" si="12"/>
        <v>0</v>
      </c>
      <c r="AD40" s="122"/>
      <c r="AE40" s="122"/>
      <c r="AF40" s="117">
        <f t="shared" si="13"/>
        <v>0</v>
      </c>
      <c r="AG40" s="134">
        <f t="shared" si="14"/>
        <v>0</v>
      </c>
      <c r="AH40" s="122"/>
      <c r="AI40" s="122"/>
      <c r="AJ40" s="117">
        <f t="shared" si="15"/>
        <v>0</v>
      </c>
      <c r="AK40" s="134">
        <f t="shared" si="16"/>
        <v>0</v>
      </c>
      <c r="AL40" s="122"/>
      <c r="AM40" s="122"/>
      <c r="AN40" s="117">
        <f t="shared" si="17"/>
        <v>0</v>
      </c>
      <c r="AO40" s="134">
        <f t="shared" si="18"/>
        <v>0</v>
      </c>
      <c r="AP40" s="122"/>
      <c r="AQ40" s="122"/>
      <c r="AR40" s="117">
        <f t="shared" si="19"/>
        <v>0</v>
      </c>
      <c r="AS40" s="134">
        <f t="shared" si="20"/>
        <v>0</v>
      </c>
      <c r="AT40" s="122">
        <v>2</v>
      </c>
      <c r="AU40" s="122"/>
      <c r="AV40" s="119">
        <f t="shared" si="21"/>
        <v>2</v>
      </c>
      <c r="AW40" s="135">
        <f t="shared" si="22"/>
        <v>2</v>
      </c>
    </row>
    <row r="41" spans="1:49" ht="13.5" customHeight="1">
      <c r="A41" s="113">
        <v>37</v>
      </c>
      <c r="B41" s="120" t="s">
        <v>41</v>
      </c>
      <c r="C41" s="122"/>
      <c r="D41" s="122"/>
      <c r="E41" s="134">
        <f t="shared" si="0"/>
        <v>0</v>
      </c>
      <c r="F41" s="123"/>
      <c r="G41" s="123"/>
      <c r="H41" s="117">
        <f t="shared" si="1"/>
        <v>0</v>
      </c>
      <c r="I41" s="134">
        <f t="shared" si="2"/>
        <v>0</v>
      </c>
      <c r="J41" s="123"/>
      <c r="K41" s="123"/>
      <c r="L41" s="117">
        <f t="shared" si="3"/>
        <v>0</v>
      </c>
      <c r="M41" s="134">
        <f t="shared" si="4"/>
        <v>0</v>
      </c>
      <c r="N41" s="122"/>
      <c r="O41" s="122"/>
      <c r="P41" s="117">
        <f t="shared" si="5"/>
        <v>0</v>
      </c>
      <c r="Q41" s="134">
        <f t="shared" si="6"/>
        <v>0</v>
      </c>
      <c r="R41" s="122"/>
      <c r="S41" s="122"/>
      <c r="T41" s="117">
        <f t="shared" si="7"/>
        <v>0</v>
      </c>
      <c r="U41" s="134">
        <f t="shared" si="8"/>
        <v>0</v>
      </c>
      <c r="V41" s="122"/>
      <c r="W41" s="122"/>
      <c r="X41" s="117">
        <f t="shared" si="9"/>
        <v>0</v>
      </c>
      <c r="Y41" s="134">
        <f t="shared" si="10"/>
        <v>0</v>
      </c>
      <c r="Z41" s="122"/>
      <c r="AA41" s="122"/>
      <c r="AB41" s="117">
        <f t="shared" si="11"/>
        <v>0</v>
      </c>
      <c r="AC41" s="134">
        <f t="shared" si="12"/>
        <v>0</v>
      </c>
      <c r="AD41" s="122"/>
      <c r="AE41" s="122"/>
      <c r="AF41" s="117">
        <f t="shared" si="13"/>
        <v>0</v>
      </c>
      <c r="AG41" s="134">
        <f t="shared" si="14"/>
        <v>0</v>
      </c>
      <c r="AH41" s="122"/>
      <c r="AI41" s="122"/>
      <c r="AJ41" s="117">
        <f t="shared" si="15"/>
        <v>0</v>
      </c>
      <c r="AK41" s="134">
        <f t="shared" si="16"/>
        <v>0</v>
      </c>
      <c r="AL41" s="122"/>
      <c r="AM41" s="122"/>
      <c r="AN41" s="117">
        <f t="shared" si="17"/>
        <v>0</v>
      </c>
      <c r="AO41" s="134">
        <f t="shared" si="18"/>
        <v>0</v>
      </c>
      <c r="AP41" s="122"/>
      <c r="AQ41" s="122"/>
      <c r="AR41" s="117">
        <f t="shared" si="19"/>
        <v>0</v>
      </c>
      <c r="AS41" s="134">
        <f t="shared" si="20"/>
        <v>0</v>
      </c>
      <c r="AT41" s="122">
        <v>1</v>
      </c>
      <c r="AU41" s="122"/>
      <c r="AV41" s="119">
        <f t="shared" si="21"/>
        <v>1</v>
      </c>
      <c r="AW41" s="135">
        <f t="shared" si="22"/>
        <v>1</v>
      </c>
    </row>
    <row r="42" spans="1:49" ht="13.5" customHeight="1">
      <c r="A42" s="113">
        <v>38</v>
      </c>
      <c r="B42" s="120" t="s">
        <v>43</v>
      </c>
      <c r="C42" s="111"/>
      <c r="D42" s="111"/>
      <c r="E42" s="134">
        <f t="shared" si="0"/>
        <v>0</v>
      </c>
      <c r="F42" s="126"/>
      <c r="G42" s="126"/>
      <c r="H42" s="117">
        <f t="shared" si="1"/>
        <v>0</v>
      </c>
      <c r="I42" s="134">
        <f t="shared" si="2"/>
        <v>0</v>
      </c>
      <c r="J42" s="126"/>
      <c r="K42" s="126"/>
      <c r="L42" s="117">
        <f t="shared" si="3"/>
        <v>0</v>
      </c>
      <c r="M42" s="134">
        <f t="shared" si="4"/>
        <v>0</v>
      </c>
      <c r="N42" s="111"/>
      <c r="O42" s="111"/>
      <c r="P42" s="117">
        <f t="shared" si="5"/>
        <v>0</v>
      </c>
      <c r="Q42" s="134">
        <f t="shared" si="6"/>
        <v>0</v>
      </c>
      <c r="R42" s="111">
        <v>1</v>
      </c>
      <c r="S42" s="111"/>
      <c r="T42" s="117">
        <f t="shared" si="7"/>
        <v>1</v>
      </c>
      <c r="U42" s="134">
        <f t="shared" si="8"/>
        <v>1</v>
      </c>
      <c r="V42" s="111">
        <v>1</v>
      </c>
      <c r="W42" s="111"/>
      <c r="X42" s="117">
        <f t="shared" si="9"/>
        <v>1</v>
      </c>
      <c r="Y42" s="134">
        <f t="shared" si="10"/>
        <v>0</v>
      </c>
      <c r="Z42" s="111">
        <v>1</v>
      </c>
      <c r="AA42" s="111"/>
      <c r="AB42" s="117">
        <f t="shared" si="11"/>
        <v>1</v>
      </c>
      <c r="AC42" s="134">
        <f t="shared" si="12"/>
        <v>0</v>
      </c>
      <c r="AD42" s="111">
        <v>1</v>
      </c>
      <c r="AE42" s="111"/>
      <c r="AF42" s="117">
        <f t="shared" si="13"/>
        <v>1</v>
      </c>
      <c r="AG42" s="134">
        <f t="shared" si="14"/>
        <v>0</v>
      </c>
      <c r="AH42" s="111">
        <v>1</v>
      </c>
      <c r="AI42" s="111"/>
      <c r="AJ42" s="117">
        <f t="shared" si="15"/>
        <v>1</v>
      </c>
      <c r="AK42" s="134">
        <f t="shared" si="16"/>
        <v>0</v>
      </c>
      <c r="AL42" s="111">
        <v>1</v>
      </c>
      <c r="AM42" s="111"/>
      <c r="AN42" s="117">
        <f t="shared" si="17"/>
        <v>1</v>
      </c>
      <c r="AO42" s="134">
        <f t="shared" si="18"/>
        <v>0</v>
      </c>
      <c r="AP42" s="111">
        <v>1</v>
      </c>
      <c r="AQ42" s="111"/>
      <c r="AR42" s="117">
        <f t="shared" si="19"/>
        <v>1</v>
      </c>
      <c r="AS42" s="134">
        <f t="shared" si="20"/>
        <v>0</v>
      </c>
      <c r="AT42" s="111">
        <v>1</v>
      </c>
      <c r="AU42" s="111"/>
      <c r="AV42" s="119">
        <f t="shared" si="21"/>
        <v>1</v>
      </c>
      <c r="AW42" s="135">
        <f t="shared" si="22"/>
        <v>0</v>
      </c>
    </row>
    <row r="43" spans="1:49" ht="13.5" customHeight="1">
      <c r="A43" s="113">
        <v>39</v>
      </c>
      <c r="B43" s="120" t="s">
        <v>44</v>
      </c>
      <c r="C43" s="111"/>
      <c r="D43" s="111"/>
      <c r="E43" s="134">
        <f t="shared" si="0"/>
        <v>0</v>
      </c>
      <c r="F43" s="126"/>
      <c r="G43" s="126"/>
      <c r="H43" s="117">
        <f t="shared" si="1"/>
        <v>0</v>
      </c>
      <c r="I43" s="134">
        <f t="shared" si="2"/>
        <v>0</v>
      </c>
      <c r="J43" s="126"/>
      <c r="K43" s="126"/>
      <c r="L43" s="117">
        <f t="shared" si="3"/>
        <v>0</v>
      </c>
      <c r="M43" s="134">
        <f t="shared" si="4"/>
        <v>0</v>
      </c>
      <c r="N43" s="111"/>
      <c r="O43" s="111"/>
      <c r="P43" s="117">
        <f t="shared" si="5"/>
        <v>0</v>
      </c>
      <c r="Q43" s="134">
        <f t="shared" si="6"/>
        <v>0</v>
      </c>
      <c r="R43" s="111"/>
      <c r="S43" s="111"/>
      <c r="T43" s="117">
        <f t="shared" si="7"/>
        <v>0</v>
      </c>
      <c r="U43" s="134">
        <f t="shared" si="8"/>
        <v>0</v>
      </c>
      <c r="V43" s="111"/>
      <c r="W43" s="111"/>
      <c r="X43" s="117">
        <f t="shared" si="9"/>
        <v>0</v>
      </c>
      <c r="Y43" s="134">
        <f t="shared" si="10"/>
        <v>0</v>
      </c>
      <c r="Z43" s="111"/>
      <c r="AA43" s="111"/>
      <c r="AB43" s="117">
        <f t="shared" si="11"/>
        <v>0</v>
      </c>
      <c r="AC43" s="134">
        <f t="shared" si="12"/>
        <v>0</v>
      </c>
      <c r="AD43" s="111"/>
      <c r="AE43" s="111"/>
      <c r="AF43" s="117">
        <f t="shared" si="13"/>
        <v>0</v>
      </c>
      <c r="AG43" s="134">
        <f t="shared" si="14"/>
        <v>0</v>
      </c>
      <c r="AH43" s="111">
        <v>1</v>
      </c>
      <c r="AI43" s="111"/>
      <c r="AJ43" s="117">
        <f t="shared" si="15"/>
        <v>1</v>
      </c>
      <c r="AK43" s="134">
        <f t="shared" si="16"/>
        <v>1</v>
      </c>
      <c r="AL43" s="111">
        <v>1</v>
      </c>
      <c r="AM43" s="111"/>
      <c r="AN43" s="117">
        <f t="shared" si="17"/>
        <v>1</v>
      </c>
      <c r="AO43" s="134">
        <f t="shared" si="18"/>
        <v>0</v>
      </c>
      <c r="AP43" s="111">
        <v>1</v>
      </c>
      <c r="AQ43" s="111"/>
      <c r="AR43" s="117">
        <f t="shared" si="19"/>
        <v>1</v>
      </c>
      <c r="AS43" s="134">
        <f t="shared" si="20"/>
        <v>0</v>
      </c>
      <c r="AT43" s="111">
        <v>1</v>
      </c>
      <c r="AU43" s="111"/>
      <c r="AV43" s="119">
        <f t="shared" si="21"/>
        <v>1</v>
      </c>
      <c r="AW43" s="135">
        <f t="shared" si="22"/>
        <v>0</v>
      </c>
    </row>
    <row r="44" spans="1:49" ht="13.5" customHeight="1">
      <c r="A44" s="113">
        <v>40</v>
      </c>
      <c r="B44" s="120" t="s">
        <v>45</v>
      </c>
      <c r="C44" s="111"/>
      <c r="D44" s="111"/>
      <c r="E44" s="134">
        <f t="shared" si="0"/>
        <v>0</v>
      </c>
      <c r="F44" s="126"/>
      <c r="G44" s="126"/>
      <c r="H44" s="117">
        <f t="shared" si="1"/>
        <v>0</v>
      </c>
      <c r="I44" s="134">
        <f t="shared" si="2"/>
        <v>0</v>
      </c>
      <c r="J44" s="126"/>
      <c r="K44" s="126"/>
      <c r="L44" s="117">
        <f t="shared" si="3"/>
        <v>0</v>
      </c>
      <c r="M44" s="134">
        <f t="shared" si="4"/>
        <v>0</v>
      </c>
      <c r="N44" s="111">
        <v>1</v>
      </c>
      <c r="O44" s="111"/>
      <c r="P44" s="117">
        <f t="shared" si="5"/>
        <v>1</v>
      </c>
      <c r="Q44" s="134">
        <f t="shared" si="6"/>
        <v>1</v>
      </c>
      <c r="R44" s="111">
        <v>1</v>
      </c>
      <c r="S44" s="111"/>
      <c r="T44" s="117">
        <f t="shared" si="7"/>
        <v>1</v>
      </c>
      <c r="U44" s="134">
        <f t="shared" si="8"/>
        <v>0</v>
      </c>
      <c r="V44" s="111">
        <v>1</v>
      </c>
      <c r="W44" s="111"/>
      <c r="X44" s="117">
        <f t="shared" si="9"/>
        <v>1</v>
      </c>
      <c r="Y44" s="134">
        <f t="shared" si="10"/>
        <v>0</v>
      </c>
      <c r="Z44" s="111">
        <v>1</v>
      </c>
      <c r="AA44" s="111"/>
      <c r="AB44" s="117">
        <f t="shared" si="11"/>
        <v>1</v>
      </c>
      <c r="AC44" s="134">
        <f t="shared" si="12"/>
        <v>0</v>
      </c>
      <c r="AD44" s="111">
        <v>1</v>
      </c>
      <c r="AE44" s="111"/>
      <c r="AF44" s="117">
        <f t="shared" si="13"/>
        <v>1</v>
      </c>
      <c r="AG44" s="134">
        <f t="shared" si="14"/>
        <v>0</v>
      </c>
      <c r="AH44" s="111">
        <v>1</v>
      </c>
      <c r="AI44" s="111"/>
      <c r="AJ44" s="117">
        <f t="shared" si="15"/>
        <v>1</v>
      </c>
      <c r="AK44" s="134">
        <f t="shared" si="16"/>
        <v>0</v>
      </c>
      <c r="AL44" s="111">
        <v>1</v>
      </c>
      <c r="AM44" s="111"/>
      <c r="AN44" s="117">
        <f t="shared" si="17"/>
        <v>1</v>
      </c>
      <c r="AO44" s="134">
        <f t="shared" si="18"/>
        <v>0</v>
      </c>
      <c r="AP44" s="111">
        <v>1</v>
      </c>
      <c r="AQ44" s="111"/>
      <c r="AR44" s="117">
        <f t="shared" si="19"/>
        <v>1</v>
      </c>
      <c r="AS44" s="134">
        <f t="shared" si="20"/>
        <v>0</v>
      </c>
      <c r="AT44" s="111">
        <v>1</v>
      </c>
      <c r="AU44" s="111"/>
      <c r="AV44" s="119">
        <f t="shared" si="21"/>
        <v>1</v>
      </c>
      <c r="AW44" s="135">
        <f t="shared" si="22"/>
        <v>0</v>
      </c>
    </row>
    <row r="45" spans="1:49" ht="13.5" customHeight="1">
      <c r="A45" s="113">
        <v>41</v>
      </c>
      <c r="B45" s="120" t="s">
        <v>46</v>
      </c>
      <c r="C45" s="111"/>
      <c r="D45" s="111"/>
      <c r="E45" s="134">
        <f t="shared" si="0"/>
        <v>0</v>
      </c>
      <c r="F45" s="126"/>
      <c r="G45" s="126"/>
      <c r="H45" s="117">
        <f t="shared" si="1"/>
        <v>0</v>
      </c>
      <c r="I45" s="134">
        <f t="shared" si="2"/>
        <v>0</v>
      </c>
      <c r="J45" s="126"/>
      <c r="K45" s="126"/>
      <c r="L45" s="117">
        <f t="shared" si="3"/>
        <v>0</v>
      </c>
      <c r="M45" s="134">
        <f t="shared" si="4"/>
        <v>0</v>
      </c>
      <c r="N45" s="111"/>
      <c r="O45" s="111"/>
      <c r="P45" s="117">
        <f t="shared" si="5"/>
        <v>0</v>
      </c>
      <c r="Q45" s="134">
        <f t="shared" si="6"/>
        <v>0</v>
      </c>
      <c r="R45" s="111">
        <v>1</v>
      </c>
      <c r="S45" s="111"/>
      <c r="T45" s="117">
        <f t="shared" si="7"/>
        <v>1</v>
      </c>
      <c r="U45" s="134">
        <f t="shared" si="8"/>
        <v>1</v>
      </c>
      <c r="V45" s="111">
        <v>1</v>
      </c>
      <c r="W45" s="111"/>
      <c r="X45" s="117">
        <f t="shared" si="9"/>
        <v>1</v>
      </c>
      <c r="Y45" s="134">
        <f t="shared" si="10"/>
        <v>0</v>
      </c>
      <c r="Z45" s="111">
        <v>1</v>
      </c>
      <c r="AA45" s="111"/>
      <c r="AB45" s="117">
        <f t="shared" si="11"/>
        <v>1</v>
      </c>
      <c r="AC45" s="134">
        <f t="shared" si="12"/>
        <v>0</v>
      </c>
      <c r="AD45" s="111">
        <v>1</v>
      </c>
      <c r="AE45" s="111"/>
      <c r="AF45" s="117">
        <f t="shared" si="13"/>
        <v>1</v>
      </c>
      <c r="AG45" s="134">
        <f t="shared" si="14"/>
        <v>0</v>
      </c>
      <c r="AH45" s="111">
        <v>1</v>
      </c>
      <c r="AI45" s="111"/>
      <c r="AJ45" s="117">
        <f t="shared" si="15"/>
        <v>1</v>
      </c>
      <c r="AK45" s="134">
        <f t="shared" si="16"/>
        <v>0</v>
      </c>
      <c r="AL45" s="111">
        <v>1</v>
      </c>
      <c r="AM45" s="111"/>
      <c r="AN45" s="117">
        <f t="shared" si="17"/>
        <v>1</v>
      </c>
      <c r="AO45" s="134">
        <f t="shared" si="18"/>
        <v>0</v>
      </c>
      <c r="AP45" s="111">
        <v>1</v>
      </c>
      <c r="AQ45" s="111"/>
      <c r="AR45" s="117">
        <f t="shared" si="19"/>
        <v>1</v>
      </c>
      <c r="AS45" s="134">
        <f t="shared" si="20"/>
        <v>0</v>
      </c>
      <c r="AT45" s="111">
        <v>1</v>
      </c>
      <c r="AU45" s="111"/>
      <c r="AV45" s="119">
        <f t="shared" si="21"/>
        <v>1</v>
      </c>
      <c r="AW45" s="135">
        <f t="shared" si="22"/>
        <v>0</v>
      </c>
    </row>
    <row r="46" spans="1:49" ht="13.5" customHeight="1">
      <c r="A46" s="113">
        <v>42</v>
      </c>
      <c r="B46" s="129" t="s">
        <v>42</v>
      </c>
      <c r="C46" s="111"/>
      <c r="D46" s="111"/>
      <c r="E46" s="134">
        <f t="shared" si="0"/>
        <v>0</v>
      </c>
      <c r="F46" s="126"/>
      <c r="G46" s="126"/>
      <c r="H46" s="117">
        <f t="shared" si="1"/>
        <v>0</v>
      </c>
      <c r="I46" s="134">
        <f t="shared" si="2"/>
        <v>0</v>
      </c>
      <c r="J46" s="126"/>
      <c r="K46" s="126"/>
      <c r="L46" s="117">
        <f t="shared" si="3"/>
        <v>0</v>
      </c>
      <c r="M46" s="134">
        <f t="shared" si="4"/>
        <v>0</v>
      </c>
      <c r="N46" s="111"/>
      <c r="O46" s="111"/>
      <c r="P46" s="117">
        <f t="shared" si="5"/>
        <v>0</v>
      </c>
      <c r="Q46" s="134">
        <f t="shared" si="6"/>
        <v>0</v>
      </c>
      <c r="R46" s="111"/>
      <c r="S46" s="111"/>
      <c r="T46" s="117">
        <f t="shared" si="7"/>
        <v>0</v>
      </c>
      <c r="U46" s="134">
        <f t="shared" si="8"/>
        <v>0</v>
      </c>
      <c r="V46" s="111"/>
      <c r="W46" s="111"/>
      <c r="X46" s="117">
        <f t="shared" si="9"/>
        <v>0</v>
      </c>
      <c r="Y46" s="134">
        <f t="shared" si="10"/>
        <v>0</v>
      </c>
      <c r="Z46" s="111"/>
      <c r="AA46" s="111"/>
      <c r="AB46" s="117">
        <f t="shared" si="11"/>
        <v>0</v>
      </c>
      <c r="AC46" s="134">
        <f t="shared" si="12"/>
        <v>0</v>
      </c>
      <c r="AD46" s="111"/>
      <c r="AE46" s="111"/>
      <c r="AF46" s="117">
        <f t="shared" si="13"/>
        <v>0</v>
      </c>
      <c r="AG46" s="134">
        <f t="shared" si="14"/>
        <v>0</v>
      </c>
      <c r="AH46" s="111"/>
      <c r="AI46" s="111"/>
      <c r="AJ46" s="117">
        <f t="shared" si="15"/>
        <v>0</v>
      </c>
      <c r="AK46" s="134">
        <f t="shared" si="16"/>
        <v>0</v>
      </c>
      <c r="AL46" s="111">
        <v>1</v>
      </c>
      <c r="AM46" s="111">
        <v>1</v>
      </c>
      <c r="AN46" s="117">
        <f t="shared" si="17"/>
        <v>0</v>
      </c>
      <c r="AO46" s="134">
        <f t="shared" si="18"/>
        <v>0</v>
      </c>
      <c r="AP46" s="111">
        <v>1</v>
      </c>
      <c r="AQ46" s="111">
        <v>1</v>
      </c>
      <c r="AR46" s="117">
        <f t="shared" si="19"/>
        <v>0</v>
      </c>
      <c r="AS46" s="134">
        <f t="shared" si="20"/>
        <v>0</v>
      </c>
      <c r="AT46" s="111">
        <v>1</v>
      </c>
      <c r="AU46" s="111">
        <v>1</v>
      </c>
      <c r="AV46" s="119">
        <f t="shared" si="21"/>
        <v>0</v>
      </c>
      <c r="AW46" s="135">
        <f t="shared" si="22"/>
        <v>0</v>
      </c>
    </row>
    <row r="47" spans="1:49" ht="13.5" customHeight="1">
      <c r="A47" s="113">
        <v>43</v>
      </c>
      <c r="B47" s="120" t="s">
        <v>47</v>
      </c>
      <c r="C47" s="111"/>
      <c r="D47" s="111"/>
      <c r="E47" s="134">
        <f t="shared" si="0"/>
        <v>0</v>
      </c>
      <c r="F47" s="126"/>
      <c r="G47" s="126"/>
      <c r="H47" s="117">
        <f t="shared" si="1"/>
        <v>0</v>
      </c>
      <c r="I47" s="134">
        <f t="shared" si="2"/>
        <v>0</v>
      </c>
      <c r="J47" s="126">
        <v>1</v>
      </c>
      <c r="K47" s="126"/>
      <c r="L47" s="117">
        <f t="shared" si="3"/>
        <v>1</v>
      </c>
      <c r="M47" s="134">
        <f t="shared" si="4"/>
        <v>1</v>
      </c>
      <c r="N47" s="111">
        <v>1</v>
      </c>
      <c r="O47" s="111">
        <v>1</v>
      </c>
      <c r="P47" s="117">
        <f t="shared" si="5"/>
        <v>0</v>
      </c>
      <c r="Q47" s="134">
        <f t="shared" si="6"/>
        <v>-1</v>
      </c>
      <c r="R47" s="111">
        <v>1</v>
      </c>
      <c r="S47" s="111">
        <v>1</v>
      </c>
      <c r="T47" s="117">
        <f t="shared" si="7"/>
        <v>0</v>
      </c>
      <c r="U47" s="134">
        <f t="shared" si="8"/>
        <v>0</v>
      </c>
      <c r="V47" s="111">
        <v>1</v>
      </c>
      <c r="W47" s="111">
        <v>1</v>
      </c>
      <c r="X47" s="117">
        <f t="shared" si="9"/>
        <v>0</v>
      </c>
      <c r="Y47" s="134">
        <f t="shared" si="10"/>
        <v>0</v>
      </c>
      <c r="Z47" s="111">
        <v>1</v>
      </c>
      <c r="AA47" s="111">
        <v>1</v>
      </c>
      <c r="AB47" s="117">
        <f t="shared" si="11"/>
        <v>0</v>
      </c>
      <c r="AC47" s="134">
        <f t="shared" si="12"/>
        <v>0</v>
      </c>
      <c r="AD47" s="111">
        <v>1</v>
      </c>
      <c r="AE47" s="111">
        <v>1</v>
      </c>
      <c r="AF47" s="117">
        <f t="shared" si="13"/>
        <v>0</v>
      </c>
      <c r="AG47" s="134">
        <f t="shared" si="14"/>
        <v>0</v>
      </c>
      <c r="AH47" s="111">
        <v>1</v>
      </c>
      <c r="AI47" s="111">
        <v>1</v>
      </c>
      <c r="AJ47" s="117">
        <f t="shared" si="15"/>
        <v>0</v>
      </c>
      <c r="AK47" s="134">
        <f t="shared" si="16"/>
        <v>0</v>
      </c>
      <c r="AL47" s="111">
        <v>1</v>
      </c>
      <c r="AM47" s="111">
        <v>1</v>
      </c>
      <c r="AN47" s="117">
        <f t="shared" si="17"/>
        <v>0</v>
      </c>
      <c r="AO47" s="134">
        <f t="shared" si="18"/>
        <v>0</v>
      </c>
      <c r="AP47" s="111">
        <v>1</v>
      </c>
      <c r="AQ47" s="111">
        <v>1</v>
      </c>
      <c r="AR47" s="117">
        <f t="shared" si="19"/>
        <v>0</v>
      </c>
      <c r="AS47" s="134">
        <f t="shared" si="20"/>
        <v>0</v>
      </c>
      <c r="AT47" s="111">
        <v>1</v>
      </c>
      <c r="AU47" s="111">
        <v>1</v>
      </c>
      <c r="AV47" s="119">
        <f t="shared" si="21"/>
        <v>0</v>
      </c>
      <c r="AW47" s="135">
        <f t="shared" si="22"/>
        <v>0</v>
      </c>
    </row>
    <row r="48" spans="1:49" ht="13.5" customHeight="1">
      <c r="A48" s="130"/>
      <c r="B48" s="130"/>
      <c r="C48" s="115">
        <f aca="true" t="shared" si="23" ref="C48:AU48">SUM(C5:C47)</f>
        <v>493</v>
      </c>
      <c r="D48" s="115">
        <f t="shared" si="23"/>
        <v>26</v>
      </c>
      <c r="E48" s="134">
        <f t="shared" si="0"/>
        <v>467</v>
      </c>
      <c r="F48" s="118">
        <f t="shared" si="23"/>
        <v>1009</v>
      </c>
      <c r="G48" s="118">
        <f t="shared" si="23"/>
        <v>44</v>
      </c>
      <c r="H48" s="117">
        <f t="shared" si="1"/>
        <v>965</v>
      </c>
      <c r="I48" s="134">
        <f t="shared" si="2"/>
        <v>498</v>
      </c>
      <c r="J48" s="118">
        <f t="shared" si="23"/>
        <v>1569</v>
      </c>
      <c r="K48" s="118">
        <f t="shared" si="23"/>
        <v>76</v>
      </c>
      <c r="L48" s="117">
        <f t="shared" si="3"/>
        <v>1493</v>
      </c>
      <c r="M48" s="134">
        <f t="shared" si="4"/>
        <v>528</v>
      </c>
      <c r="N48" s="115">
        <f t="shared" si="23"/>
        <v>2304</v>
      </c>
      <c r="O48" s="115">
        <f t="shared" si="23"/>
        <v>101</v>
      </c>
      <c r="P48" s="117">
        <f t="shared" si="5"/>
        <v>2203</v>
      </c>
      <c r="Q48" s="134">
        <f t="shared" si="6"/>
        <v>710</v>
      </c>
      <c r="R48" s="115">
        <f t="shared" si="23"/>
        <v>3114</v>
      </c>
      <c r="S48" s="115">
        <f t="shared" si="23"/>
        <v>153</v>
      </c>
      <c r="T48" s="117">
        <f t="shared" si="7"/>
        <v>2961</v>
      </c>
      <c r="U48" s="134">
        <f t="shared" si="8"/>
        <v>758</v>
      </c>
      <c r="V48" s="115">
        <f t="shared" si="23"/>
        <v>3891</v>
      </c>
      <c r="W48" s="115">
        <f t="shared" si="23"/>
        <v>210</v>
      </c>
      <c r="X48" s="117">
        <f t="shared" si="9"/>
        <v>3681</v>
      </c>
      <c r="Y48" s="134">
        <f t="shared" si="10"/>
        <v>720</v>
      </c>
      <c r="Z48" s="115">
        <f t="shared" si="23"/>
        <v>4719</v>
      </c>
      <c r="AA48" s="115">
        <f t="shared" si="23"/>
        <v>243</v>
      </c>
      <c r="AB48" s="117">
        <f t="shared" si="11"/>
        <v>4476</v>
      </c>
      <c r="AC48" s="134">
        <f t="shared" si="12"/>
        <v>795</v>
      </c>
      <c r="AD48" s="115">
        <f t="shared" si="23"/>
        <v>5391</v>
      </c>
      <c r="AE48" s="115">
        <f t="shared" si="23"/>
        <v>276</v>
      </c>
      <c r="AF48" s="117">
        <f t="shared" si="13"/>
        <v>5115</v>
      </c>
      <c r="AG48" s="134">
        <f t="shared" si="14"/>
        <v>639</v>
      </c>
      <c r="AH48" s="115">
        <f t="shared" si="23"/>
        <v>6006</v>
      </c>
      <c r="AI48" s="115">
        <f t="shared" si="23"/>
        <v>289</v>
      </c>
      <c r="AJ48" s="117">
        <f t="shared" si="15"/>
        <v>5717</v>
      </c>
      <c r="AK48" s="134">
        <f t="shared" si="16"/>
        <v>602</v>
      </c>
      <c r="AL48" s="115">
        <f t="shared" si="23"/>
        <v>6775</v>
      </c>
      <c r="AM48" s="115">
        <f t="shared" si="23"/>
        <v>314</v>
      </c>
      <c r="AN48" s="117">
        <f t="shared" si="17"/>
        <v>6461</v>
      </c>
      <c r="AO48" s="134">
        <f t="shared" si="18"/>
        <v>744</v>
      </c>
      <c r="AP48" s="115">
        <f t="shared" si="23"/>
        <v>7421</v>
      </c>
      <c r="AQ48" s="115">
        <f t="shared" si="23"/>
        <v>336</v>
      </c>
      <c r="AR48" s="117">
        <f t="shared" si="19"/>
        <v>7085</v>
      </c>
      <c r="AS48" s="134">
        <f t="shared" si="20"/>
        <v>624</v>
      </c>
      <c r="AT48" s="115">
        <f t="shared" si="23"/>
        <v>8202</v>
      </c>
      <c r="AU48" s="115">
        <f t="shared" si="23"/>
        <v>366</v>
      </c>
      <c r="AV48" s="119">
        <f t="shared" si="21"/>
        <v>7836</v>
      </c>
      <c r="AW48" s="135">
        <f t="shared" si="22"/>
        <v>751</v>
      </c>
    </row>
  </sheetData>
  <mergeCells count="2">
    <mergeCell ref="B1:AW1"/>
    <mergeCell ref="B2:AW2"/>
  </mergeCells>
  <printOptions horizontalCentered="1"/>
  <pageMargins left="0.7874015748031497" right="0.3937007874015748" top="0.1968503937007874" bottom="0.1968503937007874" header="0.5118110236220472" footer="0.5118110236220472"/>
  <pageSetup horizontalDpi="180" verticalDpi="180" orientation="landscape" paperSize="9" scale="80" r:id="rId1"/>
  <headerFooter alignWithMargins="0">
    <oddFooter>&amp;CVeidots LPAA pēc CSDD datiem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D46"/>
  <sheetViews>
    <sheetView workbookViewId="0" topLeftCell="I1">
      <pane ySplit="3" topLeftCell="BM32" activePane="bottomLeft" state="frozen"/>
      <selection pane="topLeft" activeCell="A1" sqref="A1"/>
      <selection pane="bottomLeft" activeCell="M42" sqref="M42"/>
    </sheetView>
  </sheetViews>
  <sheetFormatPr defaultColWidth="9.140625" defaultRowHeight="12.75"/>
  <cols>
    <col min="1" max="1" width="8.28125" style="61" customWidth="1"/>
    <col min="2" max="2" width="6.57421875" style="60" customWidth="1"/>
    <col min="3" max="3" width="3.421875" style="61" customWidth="1"/>
    <col min="4" max="4" width="9.8515625" style="61" customWidth="1"/>
    <col min="5" max="5" width="7.7109375" style="60" customWidth="1"/>
    <col min="6" max="6" width="4.28125" style="61" customWidth="1"/>
    <col min="7" max="7" width="9.28125" style="61" customWidth="1"/>
    <col min="8" max="8" width="7.57421875" style="60" customWidth="1"/>
    <col min="9" max="9" width="4.421875" style="61" customWidth="1"/>
    <col min="10" max="10" width="10.00390625" style="61" customWidth="1"/>
    <col min="11" max="11" width="9.140625" style="60" customWidth="1"/>
    <col min="12" max="12" width="3.28125" style="61" customWidth="1"/>
    <col min="13" max="13" width="8.28125" style="61" customWidth="1"/>
    <col min="14" max="14" width="6.28125" style="60" customWidth="1"/>
    <col min="15" max="15" width="3.7109375" style="61" customWidth="1"/>
    <col min="16" max="16" width="11.28125" style="61" customWidth="1"/>
    <col min="17" max="17" width="10.57421875" style="60" customWidth="1"/>
    <col min="18" max="18" width="4.421875" style="61" customWidth="1"/>
    <col min="19" max="19" width="9.00390625" style="61" customWidth="1"/>
    <col min="20" max="20" width="12.140625" style="60" customWidth="1"/>
    <col min="21" max="21" width="3.7109375" style="61" customWidth="1"/>
    <col min="22" max="23" width="7.7109375" style="61" customWidth="1"/>
    <col min="24" max="24" width="3.421875" style="61" customWidth="1"/>
    <col min="25" max="25" width="9.00390625" style="61" customWidth="1"/>
    <col min="26" max="26" width="10.140625" style="61" customWidth="1"/>
    <col min="27" max="27" width="3.28125" style="61" customWidth="1"/>
    <col min="28" max="28" width="9.28125" style="61" customWidth="1"/>
    <col min="29" max="29" width="10.00390625" style="61" customWidth="1"/>
    <col min="30" max="30" width="3.00390625" style="61" customWidth="1"/>
    <col min="31" max="16384" width="9.140625" style="61" customWidth="1"/>
  </cols>
  <sheetData>
    <row r="1" spans="1:30" ht="42.75" customHeight="1">
      <c r="A1" s="229" t="s">
        <v>728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1:30" ht="15" customHeight="1">
      <c r="A2" s="224" t="s">
        <v>228</v>
      </c>
      <c r="B2" s="225"/>
      <c r="C2" s="226"/>
      <c r="D2" s="224" t="s">
        <v>229</v>
      </c>
      <c r="E2" s="225"/>
      <c r="F2" s="228"/>
      <c r="G2" s="224" t="s">
        <v>230</v>
      </c>
      <c r="H2" s="225"/>
      <c r="I2" s="226"/>
      <c r="J2" s="224" t="s">
        <v>231</v>
      </c>
      <c r="K2" s="225"/>
      <c r="L2" s="226"/>
      <c r="M2" s="224" t="s">
        <v>232</v>
      </c>
      <c r="N2" s="225"/>
      <c r="O2" s="226"/>
      <c r="P2" s="224" t="s">
        <v>233</v>
      </c>
      <c r="Q2" s="225"/>
      <c r="R2" s="231"/>
      <c r="S2" s="224" t="s">
        <v>234</v>
      </c>
      <c r="T2" s="225"/>
      <c r="U2" s="226"/>
      <c r="V2" s="224" t="s">
        <v>235</v>
      </c>
      <c r="W2" s="225"/>
      <c r="X2" s="226"/>
      <c r="Y2" s="224" t="s">
        <v>236</v>
      </c>
      <c r="Z2" s="225"/>
      <c r="AA2" s="227"/>
      <c r="AB2" s="224" t="s">
        <v>237</v>
      </c>
      <c r="AC2" s="225"/>
      <c r="AD2" s="228"/>
    </row>
    <row r="3" spans="1:30" s="29" customFormat="1" ht="10.5">
      <c r="A3" s="138" t="s">
        <v>729</v>
      </c>
      <c r="B3" s="138" t="s">
        <v>730</v>
      </c>
      <c r="C3" s="139" t="s">
        <v>731</v>
      </c>
      <c r="D3" s="140" t="s">
        <v>729</v>
      </c>
      <c r="E3" s="137" t="s">
        <v>730</v>
      </c>
      <c r="F3" s="139" t="s">
        <v>731</v>
      </c>
      <c r="G3" s="140" t="s">
        <v>729</v>
      </c>
      <c r="H3" s="137" t="s">
        <v>730</v>
      </c>
      <c r="I3" s="141" t="s">
        <v>731</v>
      </c>
      <c r="J3" s="138" t="s">
        <v>729</v>
      </c>
      <c r="K3" s="138" t="s">
        <v>730</v>
      </c>
      <c r="L3" s="139" t="s">
        <v>731</v>
      </c>
      <c r="M3" s="138" t="s">
        <v>729</v>
      </c>
      <c r="N3" s="138" t="s">
        <v>730</v>
      </c>
      <c r="O3" s="139" t="s">
        <v>731</v>
      </c>
      <c r="P3" s="138" t="s">
        <v>729</v>
      </c>
      <c r="Q3" s="137" t="s">
        <v>730</v>
      </c>
      <c r="R3" s="139" t="s">
        <v>731</v>
      </c>
      <c r="S3" s="138" t="s">
        <v>729</v>
      </c>
      <c r="T3" s="138" t="s">
        <v>730</v>
      </c>
      <c r="U3" s="139" t="s">
        <v>731</v>
      </c>
      <c r="V3" s="138" t="s">
        <v>729</v>
      </c>
      <c r="W3" s="138" t="s">
        <v>730</v>
      </c>
      <c r="X3" s="139" t="s">
        <v>731</v>
      </c>
      <c r="Y3" s="138" t="s">
        <v>729</v>
      </c>
      <c r="Z3" s="137" t="s">
        <v>730</v>
      </c>
      <c r="AA3" s="139" t="s">
        <v>731</v>
      </c>
      <c r="AB3" s="140" t="s">
        <v>729</v>
      </c>
      <c r="AC3" s="137" t="s">
        <v>730</v>
      </c>
      <c r="AD3" s="139" t="s">
        <v>731</v>
      </c>
    </row>
    <row r="4" spans="1:30" s="37" customFormat="1" ht="10.5" customHeight="1">
      <c r="A4" s="164" t="s">
        <v>7</v>
      </c>
      <c r="B4" s="165">
        <v>206</v>
      </c>
      <c r="C4" s="166">
        <v>191</v>
      </c>
      <c r="D4" s="31" t="s">
        <v>9</v>
      </c>
      <c r="E4" s="30" t="s">
        <v>747</v>
      </c>
      <c r="F4" s="27">
        <v>385</v>
      </c>
      <c r="G4" s="31" t="s">
        <v>5</v>
      </c>
      <c r="H4" s="32" t="s">
        <v>238</v>
      </c>
      <c r="I4" s="28">
        <v>173</v>
      </c>
      <c r="J4" s="26" t="s">
        <v>15</v>
      </c>
      <c r="K4" s="32" t="s">
        <v>239</v>
      </c>
      <c r="L4" s="28">
        <v>86</v>
      </c>
      <c r="M4" s="26" t="s">
        <v>15</v>
      </c>
      <c r="N4" s="32" t="s">
        <v>240</v>
      </c>
      <c r="O4" s="28">
        <v>28</v>
      </c>
      <c r="P4" s="26" t="s">
        <v>17</v>
      </c>
      <c r="Q4" s="32">
        <v>2121</v>
      </c>
      <c r="R4" s="28">
        <v>202</v>
      </c>
      <c r="S4" s="26" t="s">
        <v>9</v>
      </c>
      <c r="T4" s="32" t="s">
        <v>241</v>
      </c>
      <c r="U4" s="28">
        <v>123</v>
      </c>
      <c r="V4" s="33" t="s">
        <v>11</v>
      </c>
      <c r="W4" s="34" t="s">
        <v>242</v>
      </c>
      <c r="X4" s="28">
        <v>194</v>
      </c>
      <c r="Y4" s="26" t="s">
        <v>15</v>
      </c>
      <c r="Z4" s="25" t="s">
        <v>243</v>
      </c>
      <c r="AA4" s="28">
        <v>26</v>
      </c>
      <c r="AB4" s="171" t="s">
        <v>7</v>
      </c>
      <c r="AC4" s="171" t="s">
        <v>732</v>
      </c>
      <c r="AD4" s="172">
        <v>22</v>
      </c>
    </row>
    <row r="5" spans="1:30" s="37" customFormat="1" ht="10.5" customHeight="1">
      <c r="A5" s="33" t="s">
        <v>8</v>
      </c>
      <c r="B5" s="38" t="s">
        <v>245</v>
      </c>
      <c r="C5" s="35">
        <v>119</v>
      </c>
      <c r="D5" s="36" t="s">
        <v>7</v>
      </c>
      <c r="E5" s="38">
        <v>307</v>
      </c>
      <c r="F5" s="35">
        <v>283</v>
      </c>
      <c r="G5" s="36" t="s">
        <v>8</v>
      </c>
      <c r="H5" s="34" t="s">
        <v>246</v>
      </c>
      <c r="I5" s="46">
        <v>149</v>
      </c>
      <c r="J5" s="36" t="s">
        <v>6</v>
      </c>
      <c r="K5" s="34" t="s">
        <v>247</v>
      </c>
      <c r="L5" s="46">
        <v>70</v>
      </c>
      <c r="M5" s="33" t="s">
        <v>19</v>
      </c>
      <c r="N5" s="34" t="s">
        <v>248</v>
      </c>
      <c r="O5" s="46">
        <v>27</v>
      </c>
      <c r="P5" s="33" t="s">
        <v>10</v>
      </c>
      <c r="Q5" s="39" t="s">
        <v>249</v>
      </c>
      <c r="R5" s="46">
        <v>181</v>
      </c>
      <c r="S5" s="33" t="s">
        <v>5</v>
      </c>
      <c r="T5" s="34" t="s">
        <v>250</v>
      </c>
      <c r="U5" s="46">
        <v>86</v>
      </c>
      <c r="V5" s="33" t="s">
        <v>5</v>
      </c>
      <c r="W5" s="34" t="s">
        <v>251</v>
      </c>
      <c r="X5" s="46">
        <v>128</v>
      </c>
      <c r="Y5" s="33" t="s">
        <v>12</v>
      </c>
      <c r="Z5" s="34" t="s">
        <v>252</v>
      </c>
      <c r="AA5" s="46">
        <v>19</v>
      </c>
      <c r="AB5" s="36" t="s">
        <v>21</v>
      </c>
      <c r="AC5" s="34" t="s">
        <v>244</v>
      </c>
      <c r="AD5" s="46">
        <v>12</v>
      </c>
    </row>
    <row r="6" spans="1:30" s="37" customFormat="1" ht="10.5" customHeight="1">
      <c r="A6" s="33" t="s">
        <v>20</v>
      </c>
      <c r="B6" s="38" t="s">
        <v>254</v>
      </c>
      <c r="C6" s="35">
        <v>111</v>
      </c>
      <c r="D6" s="36" t="s">
        <v>10</v>
      </c>
      <c r="E6" s="38" t="s">
        <v>255</v>
      </c>
      <c r="F6" s="35">
        <v>256</v>
      </c>
      <c r="G6" s="36" t="s">
        <v>12</v>
      </c>
      <c r="H6" s="34" t="s">
        <v>256</v>
      </c>
      <c r="I6" s="46">
        <v>119</v>
      </c>
      <c r="J6" s="36" t="s">
        <v>18</v>
      </c>
      <c r="K6" s="40" t="s">
        <v>257</v>
      </c>
      <c r="L6" s="46">
        <v>56</v>
      </c>
      <c r="M6" s="33" t="s">
        <v>15</v>
      </c>
      <c r="N6" s="34" t="s">
        <v>258</v>
      </c>
      <c r="O6" s="46">
        <v>12</v>
      </c>
      <c r="P6" s="33" t="s">
        <v>6</v>
      </c>
      <c r="Q6" s="39" t="s">
        <v>259</v>
      </c>
      <c r="R6" s="46">
        <v>139</v>
      </c>
      <c r="S6" s="33" t="s">
        <v>8</v>
      </c>
      <c r="T6" s="34" t="s">
        <v>260</v>
      </c>
      <c r="U6" s="46">
        <v>79</v>
      </c>
      <c r="V6" s="33" t="s">
        <v>7</v>
      </c>
      <c r="W6" s="34" t="s">
        <v>261</v>
      </c>
      <c r="X6" s="46">
        <v>57</v>
      </c>
      <c r="Y6" s="33" t="s">
        <v>5</v>
      </c>
      <c r="Z6" s="34" t="s">
        <v>262</v>
      </c>
      <c r="AA6" s="46">
        <v>12</v>
      </c>
      <c r="AB6" s="33" t="s">
        <v>35</v>
      </c>
      <c r="AC6" s="39" t="s">
        <v>253</v>
      </c>
      <c r="AD6" s="46">
        <v>12</v>
      </c>
    </row>
    <row r="7" spans="1:30" s="37" customFormat="1" ht="10.5" customHeight="1">
      <c r="A7" s="33" t="s">
        <v>6</v>
      </c>
      <c r="B7" s="38" t="s">
        <v>264</v>
      </c>
      <c r="C7" s="35">
        <v>70</v>
      </c>
      <c r="D7" s="36" t="s">
        <v>6</v>
      </c>
      <c r="E7" s="38" t="s">
        <v>265</v>
      </c>
      <c r="F7" s="35">
        <v>200</v>
      </c>
      <c r="G7" s="36" t="s">
        <v>13</v>
      </c>
      <c r="H7" s="34">
        <v>6</v>
      </c>
      <c r="I7" s="46">
        <v>113</v>
      </c>
      <c r="J7" s="36" t="s">
        <v>23</v>
      </c>
      <c r="K7" s="34" t="s">
        <v>266</v>
      </c>
      <c r="L7" s="46">
        <v>53</v>
      </c>
      <c r="M7" s="33" t="s">
        <v>23</v>
      </c>
      <c r="N7" s="34" t="s">
        <v>267</v>
      </c>
      <c r="O7" s="46">
        <v>10</v>
      </c>
      <c r="P7" s="33" t="s">
        <v>14</v>
      </c>
      <c r="Q7" s="34" t="s">
        <v>268</v>
      </c>
      <c r="R7" s="46">
        <v>124</v>
      </c>
      <c r="S7" s="33" t="s">
        <v>13</v>
      </c>
      <c r="T7" s="34" t="s">
        <v>269</v>
      </c>
      <c r="U7" s="46">
        <v>43</v>
      </c>
      <c r="V7" s="33" t="s">
        <v>8</v>
      </c>
      <c r="W7" s="34" t="s">
        <v>270</v>
      </c>
      <c r="X7" s="46">
        <v>14</v>
      </c>
      <c r="Y7" s="33" t="s">
        <v>8</v>
      </c>
      <c r="Z7" s="39" t="s">
        <v>271</v>
      </c>
      <c r="AA7" s="46">
        <v>12</v>
      </c>
      <c r="AB7" s="33" t="s">
        <v>15</v>
      </c>
      <c r="AC7" s="34" t="s">
        <v>263</v>
      </c>
      <c r="AD7" s="46">
        <v>8</v>
      </c>
    </row>
    <row r="8" spans="1:30" s="37" customFormat="1" ht="10.5" customHeight="1">
      <c r="A8" s="33" t="s">
        <v>9</v>
      </c>
      <c r="B8" s="38" t="s">
        <v>273</v>
      </c>
      <c r="C8" s="35">
        <v>35</v>
      </c>
      <c r="D8" s="36" t="s">
        <v>12</v>
      </c>
      <c r="E8" s="38" t="s">
        <v>274</v>
      </c>
      <c r="F8" s="35">
        <v>198</v>
      </c>
      <c r="G8" s="167" t="s">
        <v>7</v>
      </c>
      <c r="H8" s="168">
        <v>406</v>
      </c>
      <c r="I8" s="169">
        <v>93</v>
      </c>
      <c r="J8" s="33" t="s">
        <v>29</v>
      </c>
      <c r="K8" s="34" t="s">
        <v>275</v>
      </c>
      <c r="L8" s="46">
        <v>46</v>
      </c>
      <c r="M8" s="33" t="s">
        <v>27</v>
      </c>
      <c r="N8" s="34" t="s">
        <v>276</v>
      </c>
      <c r="O8" s="46">
        <v>9</v>
      </c>
      <c r="P8" s="33" t="s">
        <v>10</v>
      </c>
      <c r="Q8" s="39" t="s">
        <v>277</v>
      </c>
      <c r="R8" s="46">
        <v>99</v>
      </c>
      <c r="S8" s="33" t="s">
        <v>14</v>
      </c>
      <c r="T8" s="34" t="s">
        <v>278</v>
      </c>
      <c r="U8" s="46">
        <v>38</v>
      </c>
      <c r="V8" s="170" t="s">
        <v>31</v>
      </c>
      <c r="W8" s="168" t="s">
        <v>402</v>
      </c>
      <c r="X8" s="169">
        <v>6</v>
      </c>
      <c r="Y8" s="33" t="s">
        <v>5</v>
      </c>
      <c r="Z8" s="34" t="s">
        <v>280</v>
      </c>
      <c r="AA8" s="46">
        <v>11</v>
      </c>
      <c r="AB8" s="33" t="s">
        <v>27</v>
      </c>
      <c r="AC8" s="39" t="s">
        <v>272</v>
      </c>
      <c r="AD8" s="46">
        <v>5</v>
      </c>
    </row>
    <row r="9" spans="1:30" s="37" customFormat="1" ht="10.5" customHeight="1">
      <c r="A9" s="33" t="s">
        <v>5</v>
      </c>
      <c r="B9" s="38" t="s">
        <v>282</v>
      </c>
      <c r="C9" s="35">
        <v>32</v>
      </c>
      <c r="D9" s="36" t="s">
        <v>8</v>
      </c>
      <c r="E9" s="38" t="s">
        <v>283</v>
      </c>
      <c r="F9" s="35">
        <v>159</v>
      </c>
      <c r="G9" s="36" t="s">
        <v>6</v>
      </c>
      <c r="H9" s="34" t="s">
        <v>284</v>
      </c>
      <c r="I9" s="46">
        <v>90</v>
      </c>
      <c r="J9" s="36" t="s">
        <v>18</v>
      </c>
      <c r="K9" s="34" t="s">
        <v>285</v>
      </c>
      <c r="L9" s="46">
        <v>44</v>
      </c>
      <c r="M9" s="33" t="s">
        <v>15</v>
      </c>
      <c r="N9" s="34" t="s">
        <v>286</v>
      </c>
      <c r="O9" s="46">
        <v>5</v>
      </c>
      <c r="P9" s="33" t="s">
        <v>21</v>
      </c>
      <c r="Q9" s="34" t="s">
        <v>287</v>
      </c>
      <c r="R9" s="46">
        <v>95</v>
      </c>
      <c r="S9" s="33" t="s">
        <v>288</v>
      </c>
      <c r="T9" s="34" t="s">
        <v>289</v>
      </c>
      <c r="U9" s="46">
        <v>30</v>
      </c>
      <c r="V9" s="33" t="s">
        <v>28</v>
      </c>
      <c r="W9" s="39" t="s">
        <v>290</v>
      </c>
      <c r="X9" s="46">
        <v>2</v>
      </c>
      <c r="Y9" s="33" t="s">
        <v>8</v>
      </c>
      <c r="Z9" s="34" t="s">
        <v>291</v>
      </c>
      <c r="AA9" s="46">
        <v>11</v>
      </c>
      <c r="AB9" s="33" t="s">
        <v>15</v>
      </c>
      <c r="AC9" s="29" t="s">
        <v>281</v>
      </c>
      <c r="AD9" s="46">
        <v>4</v>
      </c>
    </row>
    <row r="10" spans="1:30" s="37" customFormat="1" ht="10.5" customHeight="1">
      <c r="A10" s="33" t="s">
        <v>11</v>
      </c>
      <c r="B10" s="38" t="s">
        <v>293</v>
      </c>
      <c r="C10" s="35">
        <v>26</v>
      </c>
      <c r="D10" s="36" t="s">
        <v>16</v>
      </c>
      <c r="E10" s="38" t="s">
        <v>294</v>
      </c>
      <c r="F10" s="35">
        <v>105</v>
      </c>
      <c r="G10" s="36" t="s">
        <v>22</v>
      </c>
      <c r="H10" s="34" t="s">
        <v>295</v>
      </c>
      <c r="I10" s="46">
        <v>84</v>
      </c>
      <c r="J10" s="33" t="s">
        <v>19</v>
      </c>
      <c r="K10" s="34" t="s">
        <v>296</v>
      </c>
      <c r="L10" s="46">
        <v>28</v>
      </c>
      <c r="M10" s="33" t="s">
        <v>30</v>
      </c>
      <c r="N10" s="34" t="s">
        <v>297</v>
      </c>
      <c r="O10" s="46">
        <v>2</v>
      </c>
      <c r="P10" s="33" t="s">
        <v>6</v>
      </c>
      <c r="Q10" s="34" t="s">
        <v>298</v>
      </c>
      <c r="R10" s="46">
        <v>84</v>
      </c>
      <c r="S10" s="33" t="s">
        <v>8</v>
      </c>
      <c r="T10" s="34" t="s">
        <v>299</v>
      </c>
      <c r="U10" s="46">
        <v>30</v>
      </c>
      <c r="V10" s="33" t="s">
        <v>9</v>
      </c>
      <c r="W10" s="34" t="s">
        <v>300</v>
      </c>
      <c r="X10" s="46">
        <v>1</v>
      </c>
      <c r="Y10" s="33" t="s">
        <v>11</v>
      </c>
      <c r="Z10" s="34" t="s">
        <v>301</v>
      </c>
      <c r="AA10" s="46">
        <v>7</v>
      </c>
      <c r="AB10" s="171" t="s">
        <v>7</v>
      </c>
      <c r="AC10" s="171" t="s">
        <v>733</v>
      </c>
      <c r="AD10" s="173">
        <v>4</v>
      </c>
    </row>
    <row r="11" spans="1:30" s="37" customFormat="1" ht="10.5" customHeight="1">
      <c r="A11" s="33" t="s">
        <v>33</v>
      </c>
      <c r="B11" s="38" t="s">
        <v>303</v>
      </c>
      <c r="C11" s="35">
        <v>17</v>
      </c>
      <c r="D11" s="36" t="s">
        <v>5</v>
      </c>
      <c r="E11" s="38" t="s">
        <v>304</v>
      </c>
      <c r="F11" s="35">
        <v>104</v>
      </c>
      <c r="G11" s="33" t="s">
        <v>11</v>
      </c>
      <c r="H11" s="34" t="s">
        <v>305</v>
      </c>
      <c r="I11" s="46">
        <v>71</v>
      </c>
      <c r="J11" s="33" t="s">
        <v>9</v>
      </c>
      <c r="K11" s="34" t="s">
        <v>306</v>
      </c>
      <c r="L11" s="46">
        <v>27</v>
      </c>
      <c r="M11" s="33" t="s">
        <v>8</v>
      </c>
      <c r="N11" s="34" t="s">
        <v>307</v>
      </c>
      <c r="O11" s="46">
        <v>2</v>
      </c>
      <c r="P11" s="33" t="s">
        <v>19</v>
      </c>
      <c r="Q11" s="39" t="s">
        <v>308</v>
      </c>
      <c r="R11" s="46">
        <v>64</v>
      </c>
      <c r="S11" s="33" t="s">
        <v>24</v>
      </c>
      <c r="T11" s="34" t="s">
        <v>309</v>
      </c>
      <c r="U11" s="46">
        <v>26</v>
      </c>
      <c r="V11" s="41"/>
      <c r="W11" s="42"/>
      <c r="X11" s="142"/>
      <c r="Y11" s="33" t="s">
        <v>15</v>
      </c>
      <c r="Z11" s="34" t="s">
        <v>310</v>
      </c>
      <c r="AA11" s="46">
        <v>7</v>
      </c>
      <c r="AB11" s="33" t="s">
        <v>6</v>
      </c>
      <c r="AC11" s="34" t="s">
        <v>292</v>
      </c>
      <c r="AD11" s="46">
        <v>4</v>
      </c>
    </row>
    <row r="12" spans="1:30" s="37" customFormat="1" ht="10.5" customHeight="1">
      <c r="A12" s="33" t="s">
        <v>28</v>
      </c>
      <c r="B12" s="38" t="s">
        <v>312</v>
      </c>
      <c r="C12" s="35">
        <v>16</v>
      </c>
      <c r="D12" s="36" t="s">
        <v>13</v>
      </c>
      <c r="E12" s="38">
        <v>323</v>
      </c>
      <c r="F12" s="35">
        <v>102</v>
      </c>
      <c r="G12" s="36" t="s">
        <v>14</v>
      </c>
      <c r="H12" s="34" t="s">
        <v>313</v>
      </c>
      <c r="I12" s="46">
        <v>68</v>
      </c>
      <c r="J12" s="33" t="s">
        <v>24</v>
      </c>
      <c r="K12" s="34" t="s">
        <v>314</v>
      </c>
      <c r="L12" s="46">
        <v>22</v>
      </c>
      <c r="M12" s="33" t="s">
        <v>21</v>
      </c>
      <c r="N12" s="34" t="s">
        <v>315</v>
      </c>
      <c r="O12" s="46">
        <v>1</v>
      </c>
      <c r="P12" s="33" t="s">
        <v>25</v>
      </c>
      <c r="Q12" s="34" t="s">
        <v>316</v>
      </c>
      <c r="R12" s="46">
        <v>63</v>
      </c>
      <c r="S12" s="33" t="s">
        <v>11</v>
      </c>
      <c r="T12" s="34" t="s">
        <v>317</v>
      </c>
      <c r="U12" s="46">
        <v>25</v>
      </c>
      <c r="V12" s="41"/>
      <c r="W12" s="42"/>
      <c r="X12" s="142"/>
      <c r="Y12" s="33" t="s">
        <v>7</v>
      </c>
      <c r="Z12" s="39" t="s">
        <v>318</v>
      </c>
      <c r="AA12" s="46">
        <v>5</v>
      </c>
      <c r="AB12" s="36" t="s">
        <v>23</v>
      </c>
      <c r="AC12" s="34" t="s">
        <v>302</v>
      </c>
      <c r="AD12" s="46">
        <v>3</v>
      </c>
    </row>
    <row r="13" spans="1:30" s="37" customFormat="1" ht="10.5" customHeight="1">
      <c r="A13" s="33" t="s">
        <v>31</v>
      </c>
      <c r="B13" s="38" t="s">
        <v>320</v>
      </c>
      <c r="C13" s="35">
        <v>15</v>
      </c>
      <c r="D13" s="36" t="s">
        <v>8</v>
      </c>
      <c r="E13" s="38" t="s">
        <v>321</v>
      </c>
      <c r="F13" s="35">
        <v>90</v>
      </c>
      <c r="G13" s="36" t="s">
        <v>19</v>
      </c>
      <c r="H13" s="34" t="s">
        <v>322</v>
      </c>
      <c r="I13" s="46">
        <v>67</v>
      </c>
      <c r="J13" s="36" t="s">
        <v>14</v>
      </c>
      <c r="K13" s="34" t="s">
        <v>323</v>
      </c>
      <c r="L13" s="46">
        <v>21</v>
      </c>
      <c r="M13" s="33" t="s">
        <v>30</v>
      </c>
      <c r="N13" s="34" t="s">
        <v>324</v>
      </c>
      <c r="O13" s="46">
        <v>1</v>
      </c>
      <c r="P13" s="33" t="s">
        <v>16</v>
      </c>
      <c r="Q13" s="34" t="s">
        <v>325</v>
      </c>
      <c r="R13" s="46">
        <v>47</v>
      </c>
      <c r="S13" s="33" t="s">
        <v>10</v>
      </c>
      <c r="T13" s="34" t="s">
        <v>326</v>
      </c>
      <c r="U13" s="46">
        <v>22</v>
      </c>
      <c r="V13" s="41"/>
      <c r="W13" s="42"/>
      <c r="X13" s="142"/>
      <c r="Y13" s="39" t="s">
        <v>6</v>
      </c>
      <c r="Z13" s="34" t="s">
        <v>327</v>
      </c>
      <c r="AA13" s="46">
        <v>5</v>
      </c>
      <c r="AB13" s="36" t="s">
        <v>14</v>
      </c>
      <c r="AC13" s="34" t="s">
        <v>311</v>
      </c>
      <c r="AD13" s="46">
        <v>3</v>
      </c>
    </row>
    <row r="14" spans="1:30" s="37" customFormat="1" ht="10.5" customHeight="1">
      <c r="A14" s="33" t="s">
        <v>12</v>
      </c>
      <c r="B14" s="38" t="s">
        <v>329</v>
      </c>
      <c r="C14" s="35">
        <v>10</v>
      </c>
      <c r="D14" s="36" t="s">
        <v>11</v>
      </c>
      <c r="E14" s="38" t="s">
        <v>330</v>
      </c>
      <c r="F14" s="35">
        <v>62</v>
      </c>
      <c r="G14" s="36" t="s">
        <v>20</v>
      </c>
      <c r="H14" s="34" t="s">
        <v>331</v>
      </c>
      <c r="I14" s="46">
        <v>67</v>
      </c>
      <c r="J14" s="33" t="s">
        <v>24</v>
      </c>
      <c r="K14" s="34" t="s">
        <v>332</v>
      </c>
      <c r="L14" s="46">
        <v>20</v>
      </c>
      <c r="M14" s="33" t="s">
        <v>30</v>
      </c>
      <c r="N14" s="34" t="s">
        <v>333</v>
      </c>
      <c r="O14" s="46">
        <v>1</v>
      </c>
      <c r="P14" s="33" t="s">
        <v>21</v>
      </c>
      <c r="Q14" s="34" t="s">
        <v>334</v>
      </c>
      <c r="R14" s="46">
        <v>39</v>
      </c>
      <c r="S14" s="33" t="s">
        <v>6</v>
      </c>
      <c r="T14" s="34" t="s">
        <v>335</v>
      </c>
      <c r="U14" s="46">
        <v>22</v>
      </c>
      <c r="V14" s="41"/>
      <c r="W14" s="42"/>
      <c r="X14" s="142"/>
      <c r="Y14" s="33" t="s">
        <v>15</v>
      </c>
      <c r="Z14" s="34" t="s">
        <v>336</v>
      </c>
      <c r="AA14" s="46">
        <v>4</v>
      </c>
      <c r="AB14" s="36" t="s">
        <v>35</v>
      </c>
      <c r="AC14" s="34" t="s">
        <v>319</v>
      </c>
      <c r="AD14" s="46">
        <v>3</v>
      </c>
    </row>
    <row r="15" spans="1:30" s="37" customFormat="1" ht="10.5" customHeight="1">
      <c r="A15" s="33" t="s">
        <v>34</v>
      </c>
      <c r="B15" s="38" t="s">
        <v>338</v>
      </c>
      <c r="C15" s="35">
        <v>9</v>
      </c>
      <c r="D15" s="36" t="s">
        <v>22</v>
      </c>
      <c r="E15" s="38" t="s">
        <v>339</v>
      </c>
      <c r="F15" s="35">
        <v>61</v>
      </c>
      <c r="G15" s="33" t="s">
        <v>18</v>
      </c>
      <c r="H15" s="34" t="s">
        <v>340</v>
      </c>
      <c r="I15" s="46">
        <v>65</v>
      </c>
      <c r="J15" s="33" t="s">
        <v>7</v>
      </c>
      <c r="K15" s="34">
        <v>607</v>
      </c>
      <c r="L15" s="46">
        <v>19</v>
      </c>
      <c r="M15" s="44"/>
      <c r="N15" s="45"/>
      <c r="O15" s="142"/>
      <c r="P15" s="33" t="s">
        <v>26</v>
      </c>
      <c r="Q15" s="34" t="s">
        <v>341</v>
      </c>
      <c r="R15" s="46">
        <v>38</v>
      </c>
      <c r="S15" s="33" t="s">
        <v>6</v>
      </c>
      <c r="T15" s="34" t="s">
        <v>342</v>
      </c>
      <c r="U15" s="46">
        <v>21</v>
      </c>
      <c r="V15" s="41"/>
      <c r="W15" s="42"/>
      <c r="X15" s="142"/>
      <c r="Y15" s="33" t="s">
        <v>41</v>
      </c>
      <c r="Z15" s="34" t="s">
        <v>343</v>
      </c>
      <c r="AA15" s="46">
        <v>1</v>
      </c>
      <c r="AB15" s="36" t="s">
        <v>5</v>
      </c>
      <c r="AC15" s="34" t="s">
        <v>328</v>
      </c>
      <c r="AD15" s="46">
        <v>3</v>
      </c>
    </row>
    <row r="16" spans="1:30" s="37" customFormat="1" ht="10.5" customHeight="1">
      <c r="A16" s="33" t="s">
        <v>5</v>
      </c>
      <c r="B16" s="38" t="s">
        <v>345</v>
      </c>
      <c r="C16" s="35">
        <v>9</v>
      </c>
      <c r="D16" s="33" t="s">
        <v>7</v>
      </c>
      <c r="E16" s="38">
        <v>306</v>
      </c>
      <c r="F16" s="35">
        <v>21</v>
      </c>
      <c r="G16" s="36" t="s">
        <v>16</v>
      </c>
      <c r="H16" s="34" t="s">
        <v>346</v>
      </c>
      <c r="I16" s="46">
        <v>55</v>
      </c>
      <c r="J16" s="33" t="s">
        <v>20</v>
      </c>
      <c r="K16" s="34" t="s">
        <v>347</v>
      </c>
      <c r="L16" s="46">
        <v>15</v>
      </c>
      <c r="M16" s="41"/>
      <c r="N16" s="45"/>
      <c r="O16" s="142"/>
      <c r="P16" s="33" t="s">
        <v>14</v>
      </c>
      <c r="Q16" s="34" t="s">
        <v>348</v>
      </c>
      <c r="R16" s="46">
        <v>37</v>
      </c>
      <c r="S16" s="33" t="s">
        <v>24</v>
      </c>
      <c r="T16" s="34" t="s">
        <v>349</v>
      </c>
      <c r="U16" s="46">
        <v>19</v>
      </c>
      <c r="V16" s="41"/>
      <c r="W16" s="42"/>
      <c r="X16" s="142"/>
      <c r="Y16" s="33" t="s">
        <v>31</v>
      </c>
      <c r="Z16" s="34" t="s">
        <v>357</v>
      </c>
      <c r="AA16" s="46">
        <v>1</v>
      </c>
      <c r="AB16" s="36" t="s">
        <v>30</v>
      </c>
      <c r="AC16" s="34" t="s">
        <v>337</v>
      </c>
      <c r="AD16" s="46">
        <v>2</v>
      </c>
    </row>
    <row r="17" spans="1:30" s="37" customFormat="1" ht="10.5" customHeight="1">
      <c r="A17" s="33" t="s">
        <v>23</v>
      </c>
      <c r="B17" s="38" t="s">
        <v>352</v>
      </c>
      <c r="C17" s="35">
        <v>8</v>
      </c>
      <c r="D17" s="33" t="s">
        <v>17</v>
      </c>
      <c r="E17" s="38">
        <v>2110</v>
      </c>
      <c r="F17" s="35">
        <v>20</v>
      </c>
      <c r="G17" s="36" t="s">
        <v>9</v>
      </c>
      <c r="H17" s="34" t="s">
        <v>353</v>
      </c>
      <c r="I17" s="46">
        <v>54</v>
      </c>
      <c r="J17" s="36" t="s">
        <v>30</v>
      </c>
      <c r="K17" s="34" t="s">
        <v>354</v>
      </c>
      <c r="L17" s="46">
        <v>10</v>
      </c>
      <c r="M17" s="41"/>
      <c r="N17" s="45"/>
      <c r="O17" s="142"/>
      <c r="P17" s="33" t="s">
        <v>15</v>
      </c>
      <c r="Q17" s="34" t="s">
        <v>355</v>
      </c>
      <c r="R17" s="46">
        <v>33</v>
      </c>
      <c r="S17" s="33" t="s">
        <v>6</v>
      </c>
      <c r="T17" s="34" t="s">
        <v>356</v>
      </c>
      <c r="U17" s="46">
        <v>19</v>
      </c>
      <c r="V17" s="41"/>
      <c r="W17" s="42"/>
      <c r="X17" s="142"/>
      <c r="Y17" s="33" t="s">
        <v>44</v>
      </c>
      <c r="Z17" s="34" t="s">
        <v>363</v>
      </c>
      <c r="AA17" s="46">
        <v>1</v>
      </c>
      <c r="AB17" s="36" t="s">
        <v>9</v>
      </c>
      <c r="AC17" s="34" t="s">
        <v>344</v>
      </c>
      <c r="AD17" s="46">
        <v>2</v>
      </c>
    </row>
    <row r="18" spans="1:30" s="37" customFormat="1" ht="10.5" customHeight="1">
      <c r="A18" s="33" t="s">
        <v>28</v>
      </c>
      <c r="B18" s="38" t="s">
        <v>359</v>
      </c>
      <c r="C18" s="35">
        <v>8</v>
      </c>
      <c r="D18" s="36" t="s">
        <v>32</v>
      </c>
      <c r="E18" s="38">
        <v>147</v>
      </c>
      <c r="F18" s="35">
        <v>17</v>
      </c>
      <c r="G18" s="36" t="s">
        <v>23</v>
      </c>
      <c r="H18" s="34" t="s">
        <v>360</v>
      </c>
      <c r="I18" s="46">
        <v>51</v>
      </c>
      <c r="J18" s="33" t="s">
        <v>16</v>
      </c>
      <c r="K18" s="34" t="s">
        <v>361</v>
      </c>
      <c r="L18" s="46">
        <v>9</v>
      </c>
      <c r="M18" s="41"/>
      <c r="N18" s="45"/>
      <c r="O18" s="142"/>
      <c r="P18" s="33" t="s">
        <v>13</v>
      </c>
      <c r="Q18" s="34" t="s">
        <v>362</v>
      </c>
      <c r="R18" s="46">
        <v>29</v>
      </c>
      <c r="S18" s="33" t="s">
        <v>13</v>
      </c>
      <c r="T18" s="34" t="s">
        <v>234</v>
      </c>
      <c r="U18" s="46">
        <v>13</v>
      </c>
      <c r="V18" s="41"/>
      <c r="W18" s="42"/>
      <c r="X18" s="142"/>
      <c r="AA18" s="142"/>
      <c r="AB18" s="33" t="s">
        <v>32</v>
      </c>
      <c r="AC18" s="34" t="s">
        <v>351</v>
      </c>
      <c r="AD18" s="46">
        <v>1</v>
      </c>
    </row>
    <row r="19" spans="1:30" s="37" customFormat="1" ht="10.5" customHeight="1">
      <c r="A19" s="33" t="s">
        <v>36</v>
      </c>
      <c r="B19" s="38" t="s">
        <v>365</v>
      </c>
      <c r="C19" s="35">
        <v>6</v>
      </c>
      <c r="D19" s="33" t="s">
        <v>23</v>
      </c>
      <c r="E19" s="38" t="s">
        <v>366</v>
      </c>
      <c r="F19" s="35">
        <v>13</v>
      </c>
      <c r="G19" s="36" t="s">
        <v>13</v>
      </c>
      <c r="H19" s="34">
        <v>626</v>
      </c>
      <c r="I19" s="46">
        <v>49</v>
      </c>
      <c r="J19" s="36" t="s">
        <v>27</v>
      </c>
      <c r="K19" s="34" t="s">
        <v>367</v>
      </c>
      <c r="L19" s="46">
        <v>7</v>
      </c>
      <c r="M19" s="41"/>
      <c r="N19" s="45"/>
      <c r="O19" s="142"/>
      <c r="P19" s="33" t="s">
        <v>15</v>
      </c>
      <c r="Q19" s="34" t="s">
        <v>368</v>
      </c>
      <c r="R19" s="46">
        <v>26</v>
      </c>
      <c r="S19" s="33" t="s">
        <v>21</v>
      </c>
      <c r="T19" s="34" t="s">
        <v>369</v>
      </c>
      <c r="U19" s="46">
        <v>11</v>
      </c>
      <c r="V19" s="41"/>
      <c r="W19" s="42"/>
      <c r="X19" s="142"/>
      <c r="Y19" s="41"/>
      <c r="Z19" s="45"/>
      <c r="AA19" s="142"/>
      <c r="AB19" s="33" t="s">
        <v>23</v>
      </c>
      <c r="AC19" s="34" t="s">
        <v>358</v>
      </c>
      <c r="AD19" s="46">
        <v>1</v>
      </c>
    </row>
    <row r="20" spans="1:30" s="37" customFormat="1" ht="10.5" customHeight="1">
      <c r="A20" s="33" t="s">
        <v>36</v>
      </c>
      <c r="B20" s="38" t="s">
        <v>371</v>
      </c>
      <c r="C20" s="35">
        <v>4</v>
      </c>
      <c r="D20" s="36" t="s">
        <v>17</v>
      </c>
      <c r="E20" s="38">
        <v>2111</v>
      </c>
      <c r="F20" s="35">
        <v>13</v>
      </c>
      <c r="G20" s="36" t="s">
        <v>15</v>
      </c>
      <c r="H20" s="34" t="s">
        <v>372</v>
      </c>
      <c r="I20" s="46">
        <v>42</v>
      </c>
      <c r="J20" s="33" t="s">
        <v>21</v>
      </c>
      <c r="K20" s="39" t="s">
        <v>373</v>
      </c>
      <c r="L20" s="46">
        <v>4</v>
      </c>
      <c r="M20" s="41"/>
      <c r="N20" s="45"/>
      <c r="O20" s="142"/>
      <c r="P20" s="33" t="s">
        <v>16</v>
      </c>
      <c r="Q20" s="34" t="s">
        <v>374</v>
      </c>
      <c r="R20" s="46">
        <v>23</v>
      </c>
      <c r="S20" s="33" t="s">
        <v>14</v>
      </c>
      <c r="T20" s="34" t="s">
        <v>375</v>
      </c>
      <c r="U20" s="46">
        <v>11</v>
      </c>
      <c r="V20" s="41"/>
      <c r="W20" s="42"/>
      <c r="X20" s="142"/>
      <c r="Y20" s="41"/>
      <c r="Z20" s="42"/>
      <c r="AA20" s="142"/>
      <c r="AB20" s="33" t="s">
        <v>19</v>
      </c>
      <c r="AC20" s="39" t="s">
        <v>364</v>
      </c>
      <c r="AD20" s="46">
        <v>1</v>
      </c>
    </row>
    <row r="21" spans="1:30" s="37" customFormat="1" ht="10.5" customHeight="1">
      <c r="A21" s="33" t="s">
        <v>25</v>
      </c>
      <c r="B21" s="38" t="s">
        <v>377</v>
      </c>
      <c r="C21" s="35">
        <v>4</v>
      </c>
      <c r="D21" s="36" t="s">
        <v>14</v>
      </c>
      <c r="E21" s="38" t="s">
        <v>378</v>
      </c>
      <c r="F21" s="35">
        <v>11</v>
      </c>
      <c r="G21" s="33" t="s">
        <v>18</v>
      </c>
      <c r="H21" s="34" t="s">
        <v>379</v>
      </c>
      <c r="I21" s="46">
        <v>41</v>
      </c>
      <c r="J21" s="29" t="s">
        <v>13</v>
      </c>
      <c r="K21" s="34" t="s">
        <v>380</v>
      </c>
      <c r="L21" s="46">
        <v>4</v>
      </c>
      <c r="M21" s="41"/>
      <c r="N21" s="45"/>
      <c r="O21" s="142"/>
      <c r="P21" s="33" t="s">
        <v>27</v>
      </c>
      <c r="Q21" s="39" t="s">
        <v>381</v>
      </c>
      <c r="R21" s="46">
        <v>22</v>
      </c>
      <c r="S21" s="33" t="s">
        <v>8</v>
      </c>
      <c r="T21" s="34" t="s">
        <v>382</v>
      </c>
      <c r="U21" s="46">
        <v>9</v>
      </c>
      <c r="V21" s="41"/>
      <c r="W21" s="42"/>
      <c r="X21" s="142"/>
      <c r="Y21" s="41"/>
      <c r="Z21" s="42"/>
      <c r="AA21" s="142"/>
      <c r="AB21" s="29" t="s">
        <v>43</v>
      </c>
      <c r="AC21" s="39" t="s">
        <v>370</v>
      </c>
      <c r="AD21" s="46">
        <v>1</v>
      </c>
    </row>
    <row r="22" spans="1:30" s="37" customFormat="1" ht="10.5" customHeight="1">
      <c r="A22" s="33" t="s">
        <v>12</v>
      </c>
      <c r="B22" s="38" t="s">
        <v>384</v>
      </c>
      <c r="C22" s="35">
        <v>3</v>
      </c>
      <c r="D22" s="36" t="s">
        <v>28</v>
      </c>
      <c r="E22" s="38" t="s">
        <v>385</v>
      </c>
      <c r="F22" s="35">
        <v>11</v>
      </c>
      <c r="G22" s="36" t="s">
        <v>10</v>
      </c>
      <c r="H22" s="34" t="s">
        <v>386</v>
      </c>
      <c r="I22" s="46">
        <v>31</v>
      </c>
      <c r="J22" s="33" t="s">
        <v>5</v>
      </c>
      <c r="K22" s="34" t="s">
        <v>387</v>
      </c>
      <c r="L22" s="46">
        <v>4</v>
      </c>
      <c r="M22" s="41"/>
      <c r="N22" s="45"/>
      <c r="O22" s="142"/>
      <c r="P22" s="33" t="s">
        <v>26</v>
      </c>
      <c r="Q22" s="34" t="s">
        <v>388</v>
      </c>
      <c r="R22" s="46">
        <v>21</v>
      </c>
      <c r="S22" s="33" t="s">
        <v>21</v>
      </c>
      <c r="T22" s="34" t="s">
        <v>389</v>
      </c>
      <c r="U22" s="46">
        <v>8</v>
      </c>
      <c r="V22" s="41"/>
      <c r="W22" s="42"/>
      <c r="X22" s="142"/>
      <c r="Y22" s="41"/>
      <c r="Z22" s="42"/>
      <c r="AA22" s="142"/>
      <c r="AB22" s="36" t="s">
        <v>12</v>
      </c>
      <c r="AC22" s="34" t="s">
        <v>376</v>
      </c>
      <c r="AD22" s="46">
        <v>1</v>
      </c>
    </row>
    <row r="23" spans="1:30" s="37" customFormat="1" ht="10.5" customHeight="1">
      <c r="A23" s="29" t="s">
        <v>9</v>
      </c>
      <c r="B23" s="40" t="s">
        <v>391</v>
      </c>
      <c r="C23" s="46">
        <v>3</v>
      </c>
      <c r="D23" s="33" t="s">
        <v>25</v>
      </c>
      <c r="E23" s="38" t="s">
        <v>392</v>
      </c>
      <c r="F23" s="35">
        <v>10</v>
      </c>
      <c r="G23" s="36" t="s">
        <v>28</v>
      </c>
      <c r="H23" s="34" t="s">
        <v>393</v>
      </c>
      <c r="I23" s="46">
        <v>20</v>
      </c>
      <c r="J23" s="33" t="s">
        <v>12</v>
      </c>
      <c r="K23" s="34" t="s">
        <v>394</v>
      </c>
      <c r="L23" s="46">
        <v>2</v>
      </c>
      <c r="M23" s="41"/>
      <c r="N23" s="45"/>
      <c r="O23" s="142"/>
      <c r="P23" s="33" t="s">
        <v>23</v>
      </c>
      <c r="Q23" s="39" t="s">
        <v>395</v>
      </c>
      <c r="R23" s="46">
        <v>20</v>
      </c>
      <c r="S23" s="33" t="s">
        <v>16</v>
      </c>
      <c r="T23" s="34" t="s">
        <v>396</v>
      </c>
      <c r="U23" s="46">
        <v>8</v>
      </c>
      <c r="X23" s="142"/>
      <c r="Y23" s="41"/>
      <c r="Z23" s="42"/>
      <c r="AA23" s="142"/>
      <c r="AB23" s="33" t="s">
        <v>45</v>
      </c>
      <c r="AC23" s="34" t="s">
        <v>383</v>
      </c>
      <c r="AD23" s="46">
        <v>1</v>
      </c>
    </row>
    <row r="24" spans="1:30" s="37" customFormat="1" ht="10.5" customHeight="1">
      <c r="A24" s="33" t="s">
        <v>11</v>
      </c>
      <c r="B24" s="38" t="s">
        <v>398</v>
      </c>
      <c r="C24" s="35">
        <v>2</v>
      </c>
      <c r="D24" s="36" t="s">
        <v>15</v>
      </c>
      <c r="E24" s="38" t="s">
        <v>399</v>
      </c>
      <c r="F24" s="35">
        <v>8</v>
      </c>
      <c r="G24" s="36" t="s">
        <v>27</v>
      </c>
      <c r="H24" s="34" t="s">
        <v>400</v>
      </c>
      <c r="I24" s="46">
        <v>15</v>
      </c>
      <c r="J24" s="36" t="s">
        <v>32</v>
      </c>
      <c r="K24" s="34">
        <v>166</v>
      </c>
      <c r="L24" s="46">
        <v>1</v>
      </c>
      <c r="M24" s="41"/>
      <c r="N24" s="45"/>
      <c r="O24" s="142"/>
      <c r="P24" s="33" t="s">
        <v>22</v>
      </c>
      <c r="Q24" s="34" t="s">
        <v>401</v>
      </c>
      <c r="R24" s="46">
        <v>20</v>
      </c>
      <c r="S24" s="170" t="s">
        <v>7</v>
      </c>
      <c r="T24" s="168" t="s">
        <v>279</v>
      </c>
      <c r="U24" s="169">
        <v>6</v>
      </c>
      <c r="V24" s="41"/>
      <c r="W24" s="42"/>
      <c r="X24" s="142"/>
      <c r="Y24" s="41"/>
      <c r="Z24" s="42"/>
      <c r="AA24" s="142"/>
      <c r="AB24" s="33" t="s">
        <v>13</v>
      </c>
      <c r="AC24" s="39" t="s">
        <v>390</v>
      </c>
      <c r="AD24" s="46">
        <v>1</v>
      </c>
    </row>
    <row r="25" spans="1:30" s="37" customFormat="1" ht="10.5" customHeight="1">
      <c r="A25" s="33" t="s">
        <v>16</v>
      </c>
      <c r="B25" s="38" t="s">
        <v>403</v>
      </c>
      <c r="C25" s="35">
        <v>2</v>
      </c>
      <c r="D25" s="36" t="s">
        <v>17</v>
      </c>
      <c r="E25" s="38">
        <v>2112</v>
      </c>
      <c r="F25" s="35">
        <v>6</v>
      </c>
      <c r="G25" s="36" t="s">
        <v>29</v>
      </c>
      <c r="H25" s="47" t="s">
        <v>404</v>
      </c>
      <c r="I25" s="46">
        <v>15</v>
      </c>
      <c r="J25" s="33" t="s">
        <v>19</v>
      </c>
      <c r="K25" s="34" t="s">
        <v>405</v>
      </c>
      <c r="L25" s="46">
        <v>1</v>
      </c>
      <c r="M25" s="41"/>
      <c r="N25" s="45"/>
      <c r="O25" s="142"/>
      <c r="P25" s="33" t="s">
        <v>16</v>
      </c>
      <c r="Q25" s="34" t="s">
        <v>406</v>
      </c>
      <c r="R25" s="46">
        <v>13</v>
      </c>
      <c r="S25" s="33" t="s">
        <v>28</v>
      </c>
      <c r="T25" s="34" t="s">
        <v>407</v>
      </c>
      <c r="U25" s="46">
        <v>6</v>
      </c>
      <c r="V25" s="41"/>
      <c r="W25" s="42"/>
      <c r="X25" s="142"/>
      <c r="Y25" s="41"/>
      <c r="Z25" s="42"/>
      <c r="AA25" s="142"/>
      <c r="AB25" s="36" t="s">
        <v>5</v>
      </c>
      <c r="AC25" s="34" t="s">
        <v>397</v>
      </c>
      <c r="AD25" s="46">
        <v>1</v>
      </c>
    </row>
    <row r="26" spans="1:30" s="37" customFormat="1" ht="10.5" customHeight="1">
      <c r="A26" s="33" t="s">
        <v>25</v>
      </c>
      <c r="B26" s="38" t="s">
        <v>408</v>
      </c>
      <c r="C26" s="35">
        <v>2</v>
      </c>
      <c r="D26" s="36" t="s">
        <v>17</v>
      </c>
      <c r="E26" s="38">
        <v>2109</v>
      </c>
      <c r="F26" s="35">
        <v>5</v>
      </c>
      <c r="G26" s="36" t="s">
        <v>30</v>
      </c>
      <c r="H26" s="34" t="s">
        <v>409</v>
      </c>
      <c r="I26" s="46">
        <v>13</v>
      </c>
      <c r="J26" s="41"/>
      <c r="K26" s="45"/>
      <c r="L26" s="142"/>
      <c r="M26" s="42"/>
      <c r="N26" s="45"/>
      <c r="O26" s="142"/>
      <c r="P26" s="33" t="s">
        <v>18</v>
      </c>
      <c r="Q26" s="34" t="s">
        <v>410</v>
      </c>
      <c r="R26" s="46">
        <v>10</v>
      </c>
      <c r="S26" s="33" t="s">
        <v>12</v>
      </c>
      <c r="T26" s="34" t="s">
        <v>411</v>
      </c>
      <c r="U26" s="46">
        <v>5</v>
      </c>
      <c r="V26" s="41"/>
      <c r="W26" s="42"/>
      <c r="X26" s="142"/>
      <c r="Y26" s="41"/>
      <c r="Z26" s="42"/>
      <c r="AA26" s="142"/>
      <c r="AB26" s="41"/>
      <c r="AC26" s="42"/>
      <c r="AD26" s="142"/>
    </row>
    <row r="27" spans="1:30" s="37" customFormat="1" ht="10.5" customHeight="1">
      <c r="A27" s="33" t="s">
        <v>38</v>
      </c>
      <c r="B27" s="38" t="s">
        <v>412</v>
      </c>
      <c r="C27" s="35">
        <v>1</v>
      </c>
      <c r="D27" s="33" t="s">
        <v>31</v>
      </c>
      <c r="E27" s="38" t="s">
        <v>413</v>
      </c>
      <c r="F27" s="35">
        <v>3</v>
      </c>
      <c r="G27" s="36" t="s">
        <v>24</v>
      </c>
      <c r="H27" s="34" t="s">
        <v>414</v>
      </c>
      <c r="I27" s="46">
        <v>8</v>
      </c>
      <c r="J27" s="41"/>
      <c r="K27" s="45"/>
      <c r="L27" s="142"/>
      <c r="M27" s="41"/>
      <c r="N27" s="45"/>
      <c r="O27" s="142"/>
      <c r="P27" s="33" t="s">
        <v>26</v>
      </c>
      <c r="Q27" s="34" t="s">
        <v>415</v>
      </c>
      <c r="R27" s="46">
        <v>7</v>
      </c>
      <c r="S27" s="33" t="s">
        <v>21</v>
      </c>
      <c r="T27" s="34" t="s">
        <v>416</v>
      </c>
      <c r="U27" s="46">
        <v>4</v>
      </c>
      <c r="V27" s="41"/>
      <c r="W27" s="42"/>
      <c r="X27" s="142"/>
      <c r="Y27" s="41"/>
      <c r="Z27" s="42"/>
      <c r="AA27" s="142"/>
      <c r="AB27" s="41"/>
      <c r="AC27" s="42"/>
      <c r="AD27" s="142"/>
    </row>
    <row r="28" spans="1:30" s="37" customFormat="1" ht="10.5" customHeight="1">
      <c r="A28" s="33" t="s">
        <v>38</v>
      </c>
      <c r="B28" s="38" t="s">
        <v>417</v>
      </c>
      <c r="C28" s="35">
        <v>1</v>
      </c>
      <c r="D28" s="36" t="s">
        <v>21</v>
      </c>
      <c r="E28" s="38" t="s">
        <v>418</v>
      </c>
      <c r="F28" s="35">
        <v>3</v>
      </c>
      <c r="G28" s="36" t="s">
        <v>32</v>
      </c>
      <c r="H28" s="34">
        <v>156</v>
      </c>
      <c r="I28" s="46">
        <v>4</v>
      </c>
      <c r="J28" s="44"/>
      <c r="K28" s="45"/>
      <c r="L28" s="142"/>
      <c r="M28" s="41"/>
      <c r="N28" s="45"/>
      <c r="O28" s="142"/>
      <c r="P28" s="33" t="s">
        <v>14</v>
      </c>
      <c r="Q28" s="34" t="s">
        <v>419</v>
      </c>
      <c r="R28" s="46">
        <v>7</v>
      </c>
      <c r="S28" s="33" t="s">
        <v>5</v>
      </c>
      <c r="T28" s="34" t="s">
        <v>420</v>
      </c>
      <c r="U28" s="46">
        <v>3</v>
      </c>
      <c r="V28" s="41"/>
      <c r="W28" s="42"/>
      <c r="X28" s="142"/>
      <c r="Y28" s="41"/>
      <c r="Z28" s="42"/>
      <c r="AA28" s="142"/>
      <c r="AB28" s="41"/>
      <c r="AC28" s="42"/>
      <c r="AD28" s="142"/>
    </row>
    <row r="29" spans="1:30" s="37" customFormat="1" ht="10.5" customHeight="1">
      <c r="A29" s="33" t="s">
        <v>12</v>
      </c>
      <c r="B29" s="38" t="s">
        <v>421</v>
      </c>
      <c r="C29" s="35">
        <v>1</v>
      </c>
      <c r="D29" s="36" t="s">
        <v>8</v>
      </c>
      <c r="E29" s="38" t="s">
        <v>422</v>
      </c>
      <c r="F29" s="35">
        <v>3</v>
      </c>
      <c r="G29" s="36" t="s">
        <v>19</v>
      </c>
      <c r="H29" s="34" t="s">
        <v>423</v>
      </c>
      <c r="I29" s="46">
        <v>4</v>
      </c>
      <c r="J29" s="41"/>
      <c r="K29" s="45"/>
      <c r="L29" s="142"/>
      <c r="M29" s="41"/>
      <c r="N29" s="45"/>
      <c r="O29" s="142"/>
      <c r="P29" s="33" t="s">
        <v>34</v>
      </c>
      <c r="Q29" s="34" t="s">
        <v>424</v>
      </c>
      <c r="R29" s="46">
        <v>6</v>
      </c>
      <c r="S29" s="33" t="s">
        <v>15</v>
      </c>
      <c r="T29" s="34" t="s">
        <v>425</v>
      </c>
      <c r="U29" s="46">
        <v>2</v>
      </c>
      <c r="V29" s="41"/>
      <c r="W29" s="42"/>
      <c r="X29" s="142"/>
      <c r="Y29" s="41"/>
      <c r="Z29" s="42"/>
      <c r="AA29" s="142"/>
      <c r="AB29" s="41"/>
      <c r="AC29" s="42"/>
      <c r="AD29" s="142"/>
    </row>
    <row r="30" spans="1:30" s="37" customFormat="1" ht="10.5" customHeight="1">
      <c r="A30" s="33" t="s">
        <v>10</v>
      </c>
      <c r="B30" s="38" t="s">
        <v>426</v>
      </c>
      <c r="C30" s="35">
        <v>1</v>
      </c>
      <c r="D30" s="36" t="s">
        <v>33</v>
      </c>
      <c r="E30" s="38" t="s">
        <v>427</v>
      </c>
      <c r="F30" s="35">
        <v>1</v>
      </c>
      <c r="G30" s="36" t="s">
        <v>24</v>
      </c>
      <c r="H30" s="34" t="s">
        <v>428</v>
      </c>
      <c r="I30" s="46">
        <v>4</v>
      </c>
      <c r="J30" s="41"/>
      <c r="K30" s="45"/>
      <c r="L30" s="142"/>
      <c r="M30" s="41"/>
      <c r="N30" s="45"/>
      <c r="O30" s="142"/>
      <c r="P30" s="33" t="s">
        <v>25</v>
      </c>
      <c r="Q30" s="34" t="s">
        <v>429</v>
      </c>
      <c r="R30" s="46">
        <v>5</v>
      </c>
      <c r="S30" s="170" t="s">
        <v>11</v>
      </c>
      <c r="T30" s="168" t="s">
        <v>350</v>
      </c>
      <c r="U30" s="169">
        <v>1</v>
      </c>
      <c r="V30" s="41"/>
      <c r="W30" s="42"/>
      <c r="X30" s="142"/>
      <c r="Y30" s="41"/>
      <c r="Z30" s="42"/>
      <c r="AA30" s="142"/>
      <c r="AB30" s="41"/>
      <c r="AC30" s="42"/>
      <c r="AD30" s="142"/>
    </row>
    <row r="31" spans="1:30" s="37" customFormat="1" ht="10.5" customHeight="1">
      <c r="A31" s="33" t="s">
        <v>21</v>
      </c>
      <c r="B31" s="38" t="s">
        <v>431</v>
      </c>
      <c r="C31" s="35">
        <v>1</v>
      </c>
      <c r="D31" s="36" t="s">
        <v>12</v>
      </c>
      <c r="E31" s="38" t="s">
        <v>432</v>
      </c>
      <c r="F31" s="35">
        <v>1</v>
      </c>
      <c r="G31" s="36" t="s">
        <v>21</v>
      </c>
      <c r="H31" s="34" t="s">
        <v>433</v>
      </c>
      <c r="I31" s="46">
        <v>3</v>
      </c>
      <c r="J31" s="41"/>
      <c r="K31" s="45"/>
      <c r="L31" s="142"/>
      <c r="M31" s="41"/>
      <c r="N31" s="45"/>
      <c r="O31" s="142"/>
      <c r="P31" s="33" t="s">
        <v>37</v>
      </c>
      <c r="Q31" s="47" t="s">
        <v>434</v>
      </c>
      <c r="R31" s="46">
        <v>3</v>
      </c>
      <c r="S31" s="33" t="s">
        <v>33</v>
      </c>
      <c r="T31" s="34" t="s">
        <v>430</v>
      </c>
      <c r="U31" s="46">
        <v>1</v>
      </c>
      <c r="V31" s="41"/>
      <c r="W31" s="42"/>
      <c r="X31" s="142"/>
      <c r="Y31" s="41"/>
      <c r="Z31" s="42"/>
      <c r="AA31" s="142"/>
      <c r="AB31" s="41"/>
      <c r="AC31" s="42"/>
      <c r="AD31" s="142"/>
    </row>
    <row r="32" spans="1:30" s="37" customFormat="1" ht="10.5" customHeight="1">
      <c r="A32" s="33" t="s">
        <v>46</v>
      </c>
      <c r="B32" s="38" t="s">
        <v>436</v>
      </c>
      <c r="C32" s="35">
        <v>1</v>
      </c>
      <c r="D32" s="36" t="s">
        <v>34</v>
      </c>
      <c r="E32" s="38" t="s">
        <v>437</v>
      </c>
      <c r="F32" s="35">
        <v>1</v>
      </c>
      <c r="G32" s="33" t="s">
        <v>34</v>
      </c>
      <c r="H32" s="34" t="s">
        <v>438</v>
      </c>
      <c r="I32" s="46">
        <v>1</v>
      </c>
      <c r="J32" s="41"/>
      <c r="K32" s="45"/>
      <c r="L32" s="142"/>
      <c r="M32" s="41"/>
      <c r="N32" s="45"/>
      <c r="O32" s="142"/>
      <c r="P32" s="33" t="s">
        <v>39</v>
      </c>
      <c r="Q32" s="39" t="s">
        <v>439</v>
      </c>
      <c r="R32" s="46">
        <v>2</v>
      </c>
      <c r="S32" s="33" t="s">
        <v>34</v>
      </c>
      <c r="T32" s="34" t="s">
        <v>435</v>
      </c>
      <c r="U32" s="46">
        <v>1</v>
      </c>
      <c r="V32" s="41"/>
      <c r="W32" s="42"/>
      <c r="X32" s="142"/>
      <c r="Y32" s="41"/>
      <c r="Z32" s="42"/>
      <c r="AA32" s="142"/>
      <c r="AB32" s="41"/>
      <c r="AC32" s="42"/>
      <c r="AD32" s="142"/>
    </row>
    <row r="33" spans="1:30" s="37" customFormat="1" ht="10.5" customHeight="1">
      <c r="A33" s="33" t="s">
        <v>14</v>
      </c>
      <c r="B33" s="38" t="s">
        <v>440</v>
      </c>
      <c r="C33" s="35">
        <v>1</v>
      </c>
      <c r="D33" s="36" t="s">
        <v>17</v>
      </c>
      <c r="E33" s="38">
        <v>2108</v>
      </c>
      <c r="F33" s="35">
        <v>1</v>
      </c>
      <c r="G33" s="44"/>
      <c r="H33" s="45"/>
      <c r="I33" s="142"/>
      <c r="J33" s="41"/>
      <c r="K33" s="45"/>
      <c r="L33" s="142"/>
      <c r="M33" s="41"/>
      <c r="N33" s="45"/>
      <c r="O33" s="142"/>
      <c r="P33" s="33" t="s">
        <v>107</v>
      </c>
      <c r="Q33" s="34" t="s">
        <v>441</v>
      </c>
      <c r="R33" s="46">
        <v>2</v>
      </c>
      <c r="S33" s="33" t="s">
        <v>7</v>
      </c>
      <c r="T33" s="34">
        <v>806</v>
      </c>
      <c r="U33" s="46">
        <v>1</v>
      </c>
      <c r="V33" s="41"/>
      <c r="W33" s="42"/>
      <c r="X33" s="142"/>
      <c r="Y33" s="41"/>
      <c r="Z33" s="42"/>
      <c r="AA33" s="142"/>
      <c r="AB33" s="41"/>
      <c r="AC33" s="42"/>
      <c r="AD33" s="142"/>
    </row>
    <row r="34" spans="1:30" s="37" customFormat="1" ht="10.5" customHeight="1">
      <c r="A34" s="33" t="s">
        <v>25</v>
      </c>
      <c r="B34" s="38" t="s">
        <v>442</v>
      </c>
      <c r="C34" s="35">
        <v>1</v>
      </c>
      <c r="D34" s="41"/>
      <c r="E34" s="48"/>
      <c r="F34" s="43"/>
      <c r="G34" s="44"/>
      <c r="H34" s="45"/>
      <c r="I34" s="142"/>
      <c r="J34" s="41"/>
      <c r="K34" s="45"/>
      <c r="L34" s="142"/>
      <c r="M34" s="41"/>
      <c r="N34" s="45"/>
      <c r="O34" s="142"/>
      <c r="P34" s="33" t="s">
        <v>34</v>
      </c>
      <c r="Q34" s="34" t="s">
        <v>443</v>
      </c>
      <c r="R34" s="46">
        <v>1</v>
      </c>
      <c r="S34" s="33" t="s">
        <v>7</v>
      </c>
      <c r="T34" s="34">
        <v>807</v>
      </c>
      <c r="U34" s="46">
        <v>1</v>
      </c>
      <c r="V34" s="41"/>
      <c r="W34" s="42"/>
      <c r="X34" s="142"/>
      <c r="Y34" s="41"/>
      <c r="Z34" s="42"/>
      <c r="AA34" s="142"/>
      <c r="AB34" s="41"/>
      <c r="AC34" s="42"/>
      <c r="AD34" s="142"/>
    </row>
    <row r="35" spans="1:30" s="37" customFormat="1" ht="10.5" customHeight="1">
      <c r="A35" s="41"/>
      <c r="B35" s="48"/>
      <c r="C35" s="43"/>
      <c r="D35" s="41"/>
      <c r="E35" s="48"/>
      <c r="F35" s="43"/>
      <c r="G35" s="44"/>
      <c r="H35" s="45"/>
      <c r="I35" s="142"/>
      <c r="J35" s="44"/>
      <c r="K35" s="45"/>
      <c r="L35" s="142"/>
      <c r="M35" s="41"/>
      <c r="N35" s="45"/>
      <c r="O35" s="142"/>
      <c r="P35" s="33" t="s">
        <v>27</v>
      </c>
      <c r="Q35" s="34" t="s">
        <v>444</v>
      </c>
      <c r="R35" s="46">
        <v>1</v>
      </c>
      <c r="S35" s="41"/>
      <c r="T35" s="45"/>
      <c r="U35" s="142"/>
      <c r="V35" s="41"/>
      <c r="W35" s="42"/>
      <c r="X35" s="142"/>
      <c r="Y35" s="41"/>
      <c r="Z35" s="42"/>
      <c r="AA35" s="142"/>
      <c r="AB35" s="41"/>
      <c r="AC35" s="42"/>
      <c r="AD35" s="142"/>
    </row>
    <row r="36" spans="1:30" s="37" customFormat="1" ht="10.5" customHeight="1">
      <c r="A36" s="41"/>
      <c r="B36" s="48"/>
      <c r="C36" s="43"/>
      <c r="D36" s="44"/>
      <c r="E36" s="48"/>
      <c r="F36" s="43"/>
      <c r="G36" s="44"/>
      <c r="H36" s="45"/>
      <c r="I36" s="142"/>
      <c r="J36" s="41"/>
      <c r="K36" s="45"/>
      <c r="L36" s="142"/>
      <c r="M36" s="41"/>
      <c r="N36" s="45"/>
      <c r="O36" s="142"/>
      <c r="P36" s="33" t="s">
        <v>25</v>
      </c>
      <c r="Q36" s="34" t="s">
        <v>445</v>
      </c>
      <c r="R36" s="46">
        <v>1</v>
      </c>
      <c r="S36" s="41"/>
      <c r="T36" s="45"/>
      <c r="U36" s="142"/>
      <c r="V36" s="41"/>
      <c r="W36" s="42"/>
      <c r="X36" s="142"/>
      <c r="Y36" s="41"/>
      <c r="Z36" s="42"/>
      <c r="AA36" s="142"/>
      <c r="AB36" s="41"/>
      <c r="AC36" s="42"/>
      <c r="AD36" s="142"/>
    </row>
    <row r="37" spans="1:30" s="37" customFormat="1" ht="10.5" customHeight="1">
      <c r="A37" s="49"/>
      <c r="B37" s="50"/>
      <c r="C37" s="51"/>
      <c r="D37" s="52"/>
      <c r="E37" s="50"/>
      <c r="F37" s="51"/>
      <c r="G37" s="52"/>
      <c r="H37" s="53"/>
      <c r="I37" s="143"/>
      <c r="J37" s="49"/>
      <c r="K37" s="53"/>
      <c r="L37" s="143"/>
      <c r="M37" s="49"/>
      <c r="N37" s="53"/>
      <c r="O37" s="143"/>
      <c r="P37" s="49"/>
      <c r="Q37" s="53"/>
      <c r="R37" s="143"/>
      <c r="S37" s="54"/>
      <c r="T37" s="53"/>
      <c r="U37" s="143"/>
      <c r="V37" s="49"/>
      <c r="W37" s="54"/>
      <c r="X37" s="143"/>
      <c r="Y37" s="49"/>
      <c r="Z37" s="54"/>
      <c r="AA37" s="143"/>
      <c r="AB37" s="49"/>
      <c r="AC37" s="54"/>
      <c r="AD37" s="143"/>
    </row>
    <row r="38" spans="1:30" s="29" customFormat="1" ht="10.5" customHeight="1">
      <c r="A38" s="144" t="s">
        <v>734</v>
      </c>
      <c r="B38" s="145"/>
      <c r="C38" s="56">
        <f>SUM(C4:C37)</f>
        <v>710</v>
      </c>
      <c r="E38" s="57"/>
      <c r="F38" s="46">
        <f>SUM(F4:F37)</f>
        <v>2153</v>
      </c>
      <c r="H38" s="55"/>
      <c r="I38" s="46">
        <f>SUM(I4:I37)</f>
        <v>1569</v>
      </c>
      <c r="K38" s="57"/>
      <c r="L38" s="46">
        <f>SUM(L4:L37)</f>
        <v>549</v>
      </c>
      <c r="N38" s="57"/>
      <c r="O38" s="46">
        <f>SUM(O4:O37)</f>
        <v>98</v>
      </c>
      <c r="Q38" s="57"/>
      <c r="R38" s="46">
        <f>SUM(R4:R37)</f>
        <v>1464</v>
      </c>
      <c r="T38" s="57"/>
      <c r="U38" s="46">
        <f>SUM(U4:U37)</f>
        <v>674</v>
      </c>
      <c r="W38" s="57"/>
      <c r="X38" s="46">
        <f>SUM(X4:X37)</f>
        <v>402</v>
      </c>
      <c r="Z38" s="57"/>
      <c r="AA38" s="46">
        <f>SUM(AA4:AA37)</f>
        <v>122</v>
      </c>
      <c r="AC38" s="57"/>
      <c r="AD38" s="46">
        <f>SUM(AD4:AD37)</f>
        <v>95</v>
      </c>
    </row>
    <row r="39" spans="1:30" s="29" customFormat="1" ht="10.5" customHeight="1">
      <c r="A39" s="144" t="s">
        <v>735</v>
      </c>
      <c r="B39" s="146">
        <f>SUM(C38*100/K40)</f>
        <v>9.060745278203164</v>
      </c>
      <c r="C39" s="147" t="s">
        <v>737</v>
      </c>
      <c r="D39" s="144"/>
      <c r="E39" s="148">
        <f>SUM(F38*100/K40)</f>
        <v>27.475752935171005</v>
      </c>
      <c r="F39" s="147" t="s">
        <v>737</v>
      </c>
      <c r="G39" s="144"/>
      <c r="H39" s="146">
        <f>SUM(I38*100/K40)</f>
        <v>20.022970903522204</v>
      </c>
      <c r="I39" s="147" t="s">
        <v>737</v>
      </c>
      <c r="J39" s="144"/>
      <c r="K39" s="148">
        <f>SUM(L38*100/K40)</f>
        <v>7.006125574272588</v>
      </c>
      <c r="L39" s="147" t="s">
        <v>737</v>
      </c>
      <c r="M39" s="144"/>
      <c r="N39" s="148">
        <f>SUM(O38*100/K40)</f>
        <v>1.2506380806533945</v>
      </c>
      <c r="O39" s="147" t="s">
        <v>737</v>
      </c>
      <c r="P39" s="144"/>
      <c r="Q39" s="148">
        <f>SUM(R38*100/K40)</f>
        <v>18.68300153139357</v>
      </c>
      <c r="R39" s="147" t="s">
        <v>737</v>
      </c>
      <c r="S39" s="144"/>
      <c r="T39" s="148">
        <f>SUM(U38*100/K40)</f>
        <v>8.601327207759061</v>
      </c>
      <c r="U39" s="147" t="s">
        <v>737</v>
      </c>
      <c r="V39" s="144"/>
      <c r="W39" s="148">
        <f>SUM(X38*100/K40)</f>
        <v>5.130168453292496</v>
      </c>
      <c r="X39" s="147" t="s">
        <v>737</v>
      </c>
      <c r="Y39" s="144"/>
      <c r="Z39" s="148">
        <f>SUM(AA38*100/K40)</f>
        <v>1.5569167942827973</v>
      </c>
      <c r="AA39" s="147" t="s">
        <v>737</v>
      </c>
      <c r="AB39" s="144"/>
      <c r="AC39" s="148">
        <f>SUM(AD38*100/K40)</f>
        <v>1.2123532414497193</v>
      </c>
      <c r="AD39" s="147" t="s">
        <v>737</v>
      </c>
    </row>
    <row r="40" spans="1:30" s="37" customFormat="1" ht="21.75" customHeight="1">
      <c r="A40" s="153" t="s">
        <v>736</v>
      </c>
      <c r="B40" s="149"/>
      <c r="C40" s="150"/>
      <c r="D40" s="150"/>
      <c r="E40" s="149"/>
      <c r="F40" s="150"/>
      <c r="G40" s="150"/>
      <c r="H40" s="149"/>
      <c r="I40" s="150"/>
      <c r="J40" s="150"/>
      <c r="K40" s="151">
        <f>SUM(C38,F38,I38,L38,O38,R38,U38,X38,AA38,AD38)</f>
        <v>7836</v>
      </c>
      <c r="L40" s="150"/>
      <c r="M40" s="150"/>
      <c r="N40" s="149"/>
      <c r="O40" s="150"/>
      <c r="P40" s="150"/>
      <c r="Q40" s="149"/>
      <c r="R40" s="150"/>
      <c r="S40" s="150"/>
      <c r="T40" s="149"/>
      <c r="U40" s="150"/>
      <c r="V40" s="150"/>
      <c r="W40" s="150"/>
      <c r="X40" s="150"/>
      <c r="Y40" s="150"/>
      <c r="Z40" s="150"/>
      <c r="AA40" s="150"/>
      <c r="AB40" s="150"/>
      <c r="AC40" s="150"/>
      <c r="AD40" s="152"/>
    </row>
    <row r="41" spans="1:11" ht="12.75">
      <c r="A41" s="58"/>
      <c r="B41" s="58"/>
      <c r="C41" s="58"/>
      <c r="D41" s="59"/>
      <c r="K41" s="40"/>
    </row>
    <row r="42" spans="2:13" ht="11.25">
      <c r="B42" s="61"/>
      <c r="M42" s="154"/>
    </row>
    <row r="43" spans="1:3" ht="12.75">
      <c r="A43" s="58"/>
      <c r="B43" s="58"/>
      <c r="C43" s="58"/>
    </row>
    <row r="45" spans="7:9" ht="12.75">
      <c r="G45" s="62"/>
      <c r="H45" s="62"/>
      <c r="I45" s="62"/>
    </row>
    <row r="46" spans="7:9" ht="12.75">
      <c r="G46" s="62"/>
      <c r="H46" s="62"/>
      <c r="I46" s="62"/>
    </row>
  </sheetData>
  <mergeCells count="11">
    <mergeCell ref="S2:U2"/>
    <mergeCell ref="V2:X2"/>
    <mergeCell ref="Y2:AA2"/>
    <mergeCell ref="AB2:AD2"/>
    <mergeCell ref="A1:AD1"/>
    <mergeCell ref="A2:C2"/>
    <mergeCell ref="D2:F2"/>
    <mergeCell ref="G2:I2"/>
    <mergeCell ref="J2:L2"/>
    <mergeCell ref="M2:O2"/>
    <mergeCell ref="P2:R2"/>
  </mergeCells>
  <printOptions horizontalCentered="1"/>
  <pageMargins left="0.3937007874015748" right="0.03937007874015748" top="1.0236220472440944" bottom="0.03937007874015748" header="0" footer="0"/>
  <pageSetup horizontalDpi="300" verticalDpi="300" orientation="landscape" paperSize="9" scale="65" r:id="rId1"/>
  <headerFooter alignWithMargins="0">
    <oddFooter>&amp;CVeidots LPAA pēc CSDD datiem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J211"/>
  <sheetViews>
    <sheetView workbookViewId="0" topLeftCell="A192">
      <selection activeCell="G211" sqref="G211"/>
    </sheetView>
  </sheetViews>
  <sheetFormatPr defaultColWidth="9.140625" defaultRowHeight="12.75"/>
  <cols>
    <col min="1" max="1" width="2.28125" style="0" customWidth="1"/>
    <col min="2" max="2" width="31.7109375" style="0" customWidth="1"/>
    <col min="3" max="3" width="7.140625" style="0" hidden="1" customWidth="1"/>
    <col min="4" max="4" width="6.7109375" style="0" hidden="1" customWidth="1"/>
    <col min="5" max="5" width="6.7109375" style="0" customWidth="1"/>
    <col min="6" max="6" width="5.421875" style="0" customWidth="1"/>
    <col min="7" max="7" width="32.57421875" style="0" customWidth="1"/>
    <col min="8" max="8" width="8.8515625" style="0" hidden="1" customWidth="1"/>
    <col min="9" max="9" width="7.140625" style="0" hidden="1" customWidth="1"/>
    <col min="10" max="10" width="7.421875" style="0" customWidth="1"/>
  </cols>
  <sheetData>
    <row r="1" spans="2:10" ht="12.75">
      <c r="B1" s="222" t="s">
        <v>738</v>
      </c>
      <c r="C1" s="222"/>
      <c r="D1" s="222"/>
      <c r="E1" s="222"/>
      <c r="F1" s="222"/>
      <c r="G1" s="222"/>
      <c r="H1" s="222"/>
      <c r="I1" s="222"/>
      <c r="J1" s="222"/>
    </row>
    <row r="2" spans="2:10" ht="12.75">
      <c r="B2" s="222" t="s">
        <v>739</v>
      </c>
      <c r="C2" s="222"/>
      <c r="D2" s="222"/>
      <c r="E2" s="222"/>
      <c r="F2" s="222"/>
      <c r="G2" s="222"/>
      <c r="H2" s="222"/>
      <c r="I2" s="222"/>
      <c r="J2" s="222"/>
    </row>
    <row r="3" spans="2:10" ht="12.75">
      <c r="B3" s="222" t="s">
        <v>740</v>
      </c>
      <c r="C3" s="222"/>
      <c r="D3" s="222"/>
      <c r="E3" s="222"/>
      <c r="F3" s="222"/>
      <c r="G3" s="222"/>
      <c r="H3" s="222"/>
      <c r="I3" s="222"/>
      <c r="J3" s="222"/>
    </row>
    <row r="4" spans="2:10" ht="12.75">
      <c r="B4" s="222" t="s">
        <v>712</v>
      </c>
      <c r="C4" s="222"/>
      <c r="D4" s="222"/>
      <c r="E4" s="222"/>
      <c r="F4" s="222"/>
      <c r="G4" s="222"/>
      <c r="H4" s="222"/>
      <c r="I4" s="222"/>
      <c r="J4" s="222"/>
    </row>
    <row r="5" spans="2:10" ht="12.75">
      <c r="B5" s="157"/>
      <c r="C5" s="83"/>
      <c r="D5" s="83"/>
      <c r="E5" s="83"/>
      <c r="F5" s="83"/>
      <c r="G5" s="83"/>
      <c r="H5" s="83"/>
      <c r="I5" s="83"/>
      <c r="J5" s="83"/>
    </row>
    <row r="6" spans="2:10" ht="12.75">
      <c r="B6" s="155" t="s">
        <v>108</v>
      </c>
      <c r="C6" s="155" t="s">
        <v>109</v>
      </c>
      <c r="D6" s="156" t="s">
        <v>2</v>
      </c>
      <c r="E6" s="155" t="s">
        <v>109</v>
      </c>
      <c r="G6" s="155" t="s">
        <v>108</v>
      </c>
      <c r="H6" s="155" t="s">
        <v>109</v>
      </c>
      <c r="I6" s="156" t="s">
        <v>2</v>
      </c>
      <c r="J6" s="155" t="s">
        <v>109</v>
      </c>
    </row>
    <row r="7" spans="2:10" ht="12.75">
      <c r="B7" s="64" t="s">
        <v>446</v>
      </c>
      <c r="C7" s="64">
        <v>47</v>
      </c>
      <c r="D7" s="64"/>
      <c r="E7" s="64">
        <f>C7-D7</f>
        <v>47</v>
      </c>
      <c r="G7" s="64" t="s">
        <v>447</v>
      </c>
      <c r="H7" s="64">
        <v>199</v>
      </c>
      <c r="I7" s="64">
        <v>1</v>
      </c>
      <c r="J7" s="64">
        <f>H7-I7</f>
        <v>198</v>
      </c>
    </row>
    <row r="8" spans="2:10" ht="12.75">
      <c r="B8" s="64" t="s">
        <v>448</v>
      </c>
      <c r="C8" s="64">
        <v>38</v>
      </c>
      <c r="D8" s="64">
        <v>1</v>
      </c>
      <c r="E8" s="64">
        <f aca="true" t="shared" si="0" ref="E8:E69">C8-D8</f>
        <v>37</v>
      </c>
      <c r="G8" s="64" t="s">
        <v>449</v>
      </c>
      <c r="H8" s="64">
        <v>122</v>
      </c>
      <c r="I8" s="64">
        <v>3</v>
      </c>
      <c r="J8" s="64">
        <f aca="true" t="shared" si="1" ref="J8:J70">H8-I8</f>
        <v>119</v>
      </c>
    </row>
    <row r="9" spans="2:10" ht="12.75">
      <c r="B9" s="64" t="s">
        <v>450</v>
      </c>
      <c r="C9" s="64">
        <v>20</v>
      </c>
      <c r="D9" s="64"/>
      <c r="E9" s="64">
        <f t="shared" si="0"/>
        <v>20</v>
      </c>
      <c r="G9" s="64" t="s">
        <v>451</v>
      </c>
      <c r="H9" s="64">
        <v>19</v>
      </c>
      <c r="I9" s="64"/>
      <c r="J9" s="64">
        <f t="shared" si="1"/>
        <v>19</v>
      </c>
    </row>
    <row r="10" spans="2:10" ht="12.75">
      <c r="B10" s="64" t="s">
        <v>452</v>
      </c>
      <c r="C10" s="64">
        <v>13</v>
      </c>
      <c r="D10" s="64"/>
      <c r="E10" s="64">
        <f t="shared" si="0"/>
        <v>13</v>
      </c>
      <c r="G10" s="64" t="s">
        <v>453</v>
      </c>
      <c r="H10" s="64">
        <v>10</v>
      </c>
      <c r="I10" s="64"/>
      <c r="J10" s="64">
        <f t="shared" si="1"/>
        <v>10</v>
      </c>
    </row>
    <row r="11" spans="2:10" ht="12.75">
      <c r="B11" s="64" t="s">
        <v>454</v>
      </c>
      <c r="C11" s="64">
        <v>12</v>
      </c>
      <c r="D11" s="64"/>
      <c r="E11" s="64">
        <f t="shared" si="0"/>
        <v>12</v>
      </c>
      <c r="G11" s="64" t="s">
        <v>455</v>
      </c>
      <c r="H11" s="64">
        <v>6</v>
      </c>
      <c r="I11" s="64">
        <v>1</v>
      </c>
      <c r="J11" s="64">
        <f t="shared" si="1"/>
        <v>5</v>
      </c>
    </row>
    <row r="12" spans="2:10" ht="12.75">
      <c r="B12" s="64" t="s">
        <v>456</v>
      </c>
      <c r="C12" s="64">
        <v>8</v>
      </c>
      <c r="D12" s="64"/>
      <c r="E12" s="64">
        <f t="shared" si="0"/>
        <v>8</v>
      </c>
      <c r="G12" s="64" t="s">
        <v>457</v>
      </c>
      <c r="H12" s="64">
        <v>3</v>
      </c>
      <c r="I12" s="64"/>
      <c r="J12" s="64">
        <f t="shared" si="1"/>
        <v>3</v>
      </c>
    </row>
    <row r="13" spans="2:10" ht="12.75">
      <c r="B13" s="64" t="s">
        <v>458</v>
      </c>
      <c r="C13" s="64">
        <v>7</v>
      </c>
      <c r="D13" s="64"/>
      <c r="E13" s="64">
        <f t="shared" si="0"/>
        <v>7</v>
      </c>
      <c r="G13" s="64" t="s">
        <v>459</v>
      </c>
      <c r="H13" s="64">
        <v>2</v>
      </c>
      <c r="I13" s="64"/>
      <c r="J13" s="64">
        <f t="shared" si="1"/>
        <v>2</v>
      </c>
    </row>
    <row r="14" spans="2:10" ht="12.75">
      <c r="B14" s="64" t="s">
        <v>460</v>
      </c>
      <c r="C14" s="64">
        <v>6</v>
      </c>
      <c r="D14" s="64"/>
      <c r="E14" s="64">
        <f t="shared" si="0"/>
        <v>6</v>
      </c>
      <c r="G14" s="64" t="s">
        <v>461</v>
      </c>
      <c r="H14" s="64">
        <v>1</v>
      </c>
      <c r="I14" s="64"/>
      <c r="J14" s="64">
        <f t="shared" si="1"/>
        <v>1</v>
      </c>
    </row>
    <row r="15" spans="2:10" ht="12.75">
      <c r="B15" s="64" t="s">
        <v>462</v>
      </c>
      <c r="C15" s="64">
        <v>3</v>
      </c>
      <c r="D15" s="64"/>
      <c r="E15" s="64">
        <f t="shared" si="0"/>
        <v>3</v>
      </c>
      <c r="G15" s="64" t="s">
        <v>463</v>
      </c>
      <c r="H15" s="64">
        <v>1</v>
      </c>
      <c r="I15" s="64"/>
      <c r="J15" s="64">
        <f t="shared" si="1"/>
        <v>1</v>
      </c>
    </row>
    <row r="16" spans="2:10" ht="12.75">
      <c r="B16" s="64" t="s">
        <v>464</v>
      </c>
      <c r="C16" s="64">
        <v>2</v>
      </c>
      <c r="D16" s="64"/>
      <c r="E16" s="64">
        <f t="shared" si="0"/>
        <v>2</v>
      </c>
      <c r="G16" s="64" t="s">
        <v>465</v>
      </c>
      <c r="H16" s="64">
        <v>1</v>
      </c>
      <c r="I16" s="64"/>
      <c r="J16" s="64">
        <f t="shared" si="1"/>
        <v>1</v>
      </c>
    </row>
    <row r="17" spans="2:10" ht="12.75">
      <c r="B17" s="64" t="s">
        <v>466</v>
      </c>
      <c r="C17" s="64">
        <v>2</v>
      </c>
      <c r="D17" s="64"/>
      <c r="E17" s="64">
        <f t="shared" si="0"/>
        <v>2</v>
      </c>
      <c r="G17" s="66"/>
      <c r="H17" s="67">
        <f>SUM(H7:H16)</f>
        <v>364</v>
      </c>
      <c r="I17" s="67">
        <f>SUM(I7:I16)</f>
        <v>5</v>
      </c>
      <c r="J17" s="64">
        <f t="shared" si="1"/>
        <v>359</v>
      </c>
    </row>
    <row r="18" spans="2:9" ht="12.75">
      <c r="B18" s="64" t="s">
        <v>467</v>
      </c>
      <c r="C18" s="64">
        <v>1</v>
      </c>
      <c r="D18" s="64"/>
      <c r="E18" s="64">
        <f t="shared" si="0"/>
        <v>1</v>
      </c>
      <c r="G18" s="66"/>
      <c r="H18" s="66"/>
      <c r="I18" s="66"/>
    </row>
    <row r="19" spans="2:9" ht="12.75">
      <c r="B19" s="64" t="s">
        <v>468</v>
      </c>
      <c r="C19" s="64">
        <v>1</v>
      </c>
      <c r="D19" s="64"/>
      <c r="E19" s="64">
        <f t="shared" si="0"/>
        <v>1</v>
      </c>
      <c r="G19" s="66"/>
      <c r="H19" s="66"/>
      <c r="I19" s="63" t="s">
        <v>0</v>
      </c>
    </row>
    <row r="20" spans="2:10" ht="12.75">
      <c r="B20" s="66"/>
      <c r="C20" s="67">
        <f>SUM(C7:C19)</f>
        <v>160</v>
      </c>
      <c r="D20" s="67">
        <f>SUM(D7:D10)</f>
        <v>1</v>
      </c>
      <c r="E20" s="64">
        <f t="shared" si="0"/>
        <v>159</v>
      </c>
      <c r="G20" s="155" t="s">
        <v>108</v>
      </c>
      <c r="H20" s="155" t="s">
        <v>109</v>
      </c>
      <c r="I20" s="156" t="s">
        <v>2</v>
      </c>
      <c r="J20" s="155" t="s">
        <v>109</v>
      </c>
    </row>
    <row r="21" spans="2:10" ht="12.75">
      <c r="B21" s="66"/>
      <c r="C21" s="66"/>
      <c r="D21" s="66"/>
      <c r="E21" s="66"/>
      <c r="G21" s="64" t="s">
        <v>469</v>
      </c>
      <c r="H21" s="64">
        <v>257</v>
      </c>
      <c r="I21" s="64">
        <v>1</v>
      </c>
      <c r="J21" s="64">
        <f t="shared" si="1"/>
        <v>256</v>
      </c>
    </row>
    <row r="22" spans="2:10" ht="12.75">
      <c r="B22" s="66"/>
      <c r="C22" s="66"/>
      <c r="D22" s="63" t="s">
        <v>0</v>
      </c>
      <c r="E22" s="66"/>
      <c r="G22" s="64" t="s">
        <v>470</v>
      </c>
      <c r="H22" s="64">
        <v>187</v>
      </c>
      <c r="I22" s="64">
        <v>6</v>
      </c>
      <c r="J22" s="64">
        <f t="shared" si="1"/>
        <v>181</v>
      </c>
    </row>
    <row r="23" spans="2:10" ht="12.75">
      <c r="B23" s="155" t="s">
        <v>108</v>
      </c>
      <c r="C23" s="155" t="s">
        <v>109</v>
      </c>
      <c r="D23" s="156" t="s">
        <v>2</v>
      </c>
      <c r="E23" s="155" t="s">
        <v>109</v>
      </c>
      <c r="G23" s="64" t="s">
        <v>471</v>
      </c>
      <c r="H23" s="64">
        <v>106</v>
      </c>
      <c r="I23" s="64">
        <v>7</v>
      </c>
      <c r="J23" s="64">
        <f t="shared" si="1"/>
        <v>99</v>
      </c>
    </row>
    <row r="24" spans="2:10" ht="12.75">
      <c r="B24" s="64" t="s">
        <v>472</v>
      </c>
      <c r="C24" s="64">
        <v>113</v>
      </c>
      <c r="D24" s="64"/>
      <c r="E24" s="64">
        <f t="shared" si="0"/>
        <v>113</v>
      </c>
      <c r="G24" s="64" t="s">
        <v>473</v>
      </c>
      <c r="H24" s="64">
        <v>31</v>
      </c>
      <c r="I24" s="64"/>
      <c r="J24" s="64">
        <f t="shared" si="1"/>
        <v>31</v>
      </c>
    </row>
    <row r="25" spans="2:10" ht="12.75">
      <c r="B25" s="64" t="s">
        <v>474</v>
      </c>
      <c r="C25" s="64">
        <v>67</v>
      </c>
      <c r="D25" s="64"/>
      <c r="E25" s="64">
        <f t="shared" si="0"/>
        <v>67</v>
      </c>
      <c r="G25" s="64" t="s">
        <v>475</v>
      </c>
      <c r="H25" s="64">
        <v>22</v>
      </c>
      <c r="I25" s="64"/>
      <c r="J25" s="64">
        <f t="shared" si="1"/>
        <v>22</v>
      </c>
    </row>
    <row r="26" spans="2:10" ht="12.75">
      <c r="B26" s="68" t="s">
        <v>476</v>
      </c>
      <c r="C26" s="68">
        <v>50</v>
      </c>
      <c r="D26" s="64">
        <v>1</v>
      </c>
      <c r="E26" s="64">
        <f t="shared" si="0"/>
        <v>49</v>
      </c>
      <c r="G26" s="64" t="s">
        <v>477</v>
      </c>
      <c r="H26" s="64">
        <v>1</v>
      </c>
      <c r="I26" s="64"/>
      <c r="J26" s="64">
        <f t="shared" si="1"/>
        <v>1</v>
      </c>
    </row>
    <row r="27" spans="2:10" ht="12.75">
      <c r="B27" s="64" t="s">
        <v>478</v>
      </c>
      <c r="C27" s="64">
        <v>43</v>
      </c>
      <c r="D27" s="64"/>
      <c r="E27" s="64">
        <f t="shared" si="0"/>
        <v>43</v>
      </c>
      <c r="G27" s="66"/>
      <c r="H27" s="64">
        <f>SUM(H21:H26)</f>
        <v>604</v>
      </c>
      <c r="I27" s="64">
        <f>SUM(I21:I26)</f>
        <v>14</v>
      </c>
      <c r="J27" s="64">
        <f t="shared" si="1"/>
        <v>590</v>
      </c>
    </row>
    <row r="28" spans="2:9" ht="12.75">
      <c r="B28" s="64" t="s">
        <v>479</v>
      </c>
      <c r="C28" s="64">
        <v>35</v>
      </c>
      <c r="D28" s="64"/>
      <c r="E28" s="64">
        <f t="shared" si="0"/>
        <v>35</v>
      </c>
      <c r="G28" s="66"/>
      <c r="H28" s="66"/>
      <c r="I28" s="66"/>
    </row>
    <row r="29" spans="2:9" ht="12.75">
      <c r="B29" s="64" t="s">
        <v>480</v>
      </c>
      <c r="C29" s="64">
        <v>29</v>
      </c>
      <c r="D29" s="64"/>
      <c r="E29" s="64">
        <f t="shared" si="0"/>
        <v>29</v>
      </c>
      <c r="G29" s="66"/>
      <c r="H29" s="66"/>
      <c r="I29" s="63" t="s">
        <v>0</v>
      </c>
    </row>
    <row r="30" spans="2:10" ht="12.75">
      <c r="B30" s="64" t="s">
        <v>481</v>
      </c>
      <c r="C30" s="64">
        <v>13</v>
      </c>
      <c r="D30" s="64"/>
      <c r="E30" s="64">
        <f t="shared" si="0"/>
        <v>13</v>
      </c>
      <c r="G30" s="155" t="s">
        <v>108</v>
      </c>
      <c r="H30" s="155" t="s">
        <v>109</v>
      </c>
      <c r="I30" s="156" t="s">
        <v>2</v>
      </c>
      <c r="J30" s="155" t="s">
        <v>109</v>
      </c>
    </row>
    <row r="31" spans="2:10" ht="12.75">
      <c r="B31" s="64" t="s">
        <v>482</v>
      </c>
      <c r="C31" s="64">
        <v>4</v>
      </c>
      <c r="D31" s="64"/>
      <c r="E31" s="64">
        <f t="shared" si="0"/>
        <v>4</v>
      </c>
      <c r="G31" s="64" t="s">
        <v>483</v>
      </c>
      <c r="H31" s="64">
        <v>70</v>
      </c>
      <c r="I31" s="64">
        <v>5</v>
      </c>
      <c r="J31" s="64">
        <f t="shared" si="1"/>
        <v>65</v>
      </c>
    </row>
    <row r="32" spans="2:10" ht="12.75">
      <c r="B32" s="64" t="s">
        <v>484</v>
      </c>
      <c r="C32" s="64">
        <v>1</v>
      </c>
      <c r="D32" s="64"/>
      <c r="E32" s="64">
        <f t="shared" si="0"/>
        <v>1</v>
      </c>
      <c r="G32" s="64" t="s">
        <v>485</v>
      </c>
      <c r="H32" s="64">
        <v>56</v>
      </c>
      <c r="I32" s="64">
        <v>1</v>
      </c>
      <c r="J32" s="64">
        <f t="shared" si="1"/>
        <v>55</v>
      </c>
    </row>
    <row r="33" spans="2:10" ht="12.75">
      <c r="B33" s="66"/>
      <c r="C33" s="67">
        <f>SUM(C24:C32)</f>
        <v>355</v>
      </c>
      <c r="D33" s="64">
        <f>SUM(D24:D32)</f>
        <v>1</v>
      </c>
      <c r="E33" s="64">
        <f t="shared" si="0"/>
        <v>354</v>
      </c>
      <c r="G33" s="64" t="s">
        <v>486</v>
      </c>
      <c r="H33" s="64">
        <v>49</v>
      </c>
      <c r="I33" s="64">
        <v>5</v>
      </c>
      <c r="J33" s="64">
        <f t="shared" si="1"/>
        <v>44</v>
      </c>
    </row>
    <row r="34" spans="2:10" ht="12.75">
      <c r="B34" s="66"/>
      <c r="C34" s="66"/>
      <c r="D34" s="66"/>
      <c r="E34" s="66"/>
      <c r="G34" s="64" t="s">
        <v>487</v>
      </c>
      <c r="H34" s="64">
        <v>31</v>
      </c>
      <c r="I34" s="64">
        <v>1</v>
      </c>
      <c r="J34" s="64">
        <f t="shared" si="1"/>
        <v>30</v>
      </c>
    </row>
    <row r="35" spans="4:10" ht="12.75">
      <c r="D35" s="63" t="s">
        <v>0</v>
      </c>
      <c r="E35" s="66"/>
      <c r="G35" s="64" t="s">
        <v>488</v>
      </c>
      <c r="H35" s="64">
        <v>11</v>
      </c>
      <c r="I35" s="64"/>
      <c r="J35" s="64">
        <f t="shared" si="1"/>
        <v>11</v>
      </c>
    </row>
    <row r="36" spans="2:10" ht="12.75">
      <c r="B36" s="155" t="s">
        <v>108</v>
      </c>
      <c r="C36" s="155" t="s">
        <v>109</v>
      </c>
      <c r="D36" s="156" t="s">
        <v>2</v>
      </c>
      <c r="E36" s="155" t="s">
        <v>109</v>
      </c>
      <c r="G36" s="64" t="s">
        <v>489</v>
      </c>
      <c r="H36" s="64">
        <v>10</v>
      </c>
      <c r="I36" s="64"/>
      <c r="J36" s="64">
        <f t="shared" si="1"/>
        <v>10</v>
      </c>
    </row>
    <row r="37" spans="2:10" ht="12.75">
      <c r="B37" s="64" t="s">
        <v>490</v>
      </c>
      <c r="C37" s="64">
        <v>128</v>
      </c>
      <c r="D37" s="64">
        <v>4</v>
      </c>
      <c r="E37" s="64">
        <f t="shared" si="0"/>
        <v>124</v>
      </c>
      <c r="G37" s="64" t="s">
        <v>491</v>
      </c>
      <c r="H37" s="64">
        <v>1</v>
      </c>
      <c r="I37" s="64"/>
      <c r="J37" s="64">
        <f t="shared" si="1"/>
        <v>1</v>
      </c>
    </row>
    <row r="38" spans="2:10" ht="12.75">
      <c r="B38" s="64" t="s">
        <v>492</v>
      </c>
      <c r="C38" s="64">
        <v>70</v>
      </c>
      <c r="D38" s="64">
        <v>2</v>
      </c>
      <c r="E38" s="64">
        <f t="shared" si="0"/>
        <v>68</v>
      </c>
      <c r="G38" s="66"/>
      <c r="H38" s="67">
        <f>SUM(H31:H37)</f>
        <v>228</v>
      </c>
      <c r="I38" s="67">
        <f>SUM(I31:I36)</f>
        <v>12</v>
      </c>
      <c r="J38" s="64">
        <f t="shared" si="1"/>
        <v>216</v>
      </c>
    </row>
    <row r="39" spans="2:9" ht="12.75">
      <c r="B39" s="64" t="s">
        <v>493</v>
      </c>
      <c r="C39" s="64">
        <v>38</v>
      </c>
      <c r="D39" s="64"/>
      <c r="E39" s="64">
        <f t="shared" si="0"/>
        <v>38</v>
      </c>
      <c r="G39" s="66"/>
      <c r="H39" s="66"/>
      <c r="I39" s="66"/>
    </row>
    <row r="40" spans="2:9" ht="12.75">
      <c r="B40" s="64" t="s">
        <v>494</v>
      </c>
      <c r="C40" s="64">
        <v>37</v>
      </c>
      <c r="D40" s="64"/>
      <c r="E40" s="64">
        <f t="shared" si="0"/>
        <v>37</v>
      </c>
      <c r="G40" s="66"/>
      <c r="H40" s="66"/>
      <c r="I40" s="63" t="s">
        <v>0</v>
      </c>
    </row>
    <row r="41" spans="2:10" ht="12.75">
      <c r="B41" s="68" t="s">
        <v>495</v>
      </c>
      <c r="C41" s="68">
        <v>21</v>
      </c>
      <c r="D41" s="64"/>
      <c r="E41" s="64">
        <f t="shared" si="0"/>
        <v>21</v>
      </c>
      <c r="G41" s="155" t="s">
        <v>108</v>
      </c>
      <c r="H41" s="155" t="s">
        <v>109</v>
      </c>
      <c r="I41" s="156" t="s">
        <v>2</v>
      </c>
      <c r="J41" s="155" t="s">
        <v>109</v>
      </c>
    </row>
    <row r="42" spans="2:10" ht="12.75">
      <c r="B42" s="68" t="s">
        <v>496</v>
      </c>
      <c r="C42" s="68">
        <v>13</v>
      </c>
      <c r="D42" s="64">
        <v>2</v>
      </c>
      <c r="E42" s="64">
        <f t="shared" si="0"/>
        <v>11</v>
      </c>
      <c r="G42" s="64" t="s">
        <v>497</v>
      </c>
      <c r="H42" s="64">
        <v>283</v>
      </c>
      <c r="I42" s="64"/>
      <c r="J42" s="64">
        <f t="shared" si="1"/>
        <v>283</v>
      </c>
    </row>
    <row r="43" spans="2:10" ht="12.75">
      <c r="B43" s="68" t="s">
        <v>498</v>
      </c>
      <c r="C43" s="68">
        <v>11</v>
      </c>
      <c r="D43" s="64"/>
      <c r="E43" s="64">
        <f t="shared" si="0"/>
        <v>11</v>
      </c>
      <c r="G43" s="64" t="s">
        <v>499</v>
      </c>
      <c r="H43" s="64">
        <v>214</v>
      </c>
      <c r="I43" s="64">
        <v>1</v>
      </c>
      <c r="J43" s="64">
        <f t="shared" si="1"/>
        <v>213</v>
      </c>
    </row>
    <row r="44" spans="2:10" ht="12.75">
      <c r="B44" s="68" t="s">
        <v>500</v>
      </c>
      <c r="C44" s="68">
        <v>7</v>
      </c>
      <c r="D44" s="64"/>
      <c r="E44" s="64">
        <f t="shared" si="0"/>
        <v>7</v>
      </c>
      <c r="G44" s="64" t="s">
        <v>501</v>
      </c>
      <c r="H44" s="64">
        <v>97</v>
      </c>
      <c r="I44" s="64"/>
      <c r="J44" s="64">
        <f t="shared" si="1"/>
        <v>97</v>
      </c>
    </row>
    <row r="45" spans="2:10" ht="12.75">
      <c r="B45" s="64" t="s">
        <v>502</v>
      </c>
      <c r="C45" s="64">
        <v>3</v>
      </c>
      <c r="D45" s="64"/>
      <c r="E45" s="64">
        <f t="shared" si="0"/>
        <v>3</v>
      </c>
      <c r="G45" s="64" t="s">
        <v>173</v>
      </c>
      <c r="H45" s="64">
        <v>57</v>
      </c>
      <c r="I45" s="64"/>
      <c r="J45" s="64">
        <f t="shared" si="1"/>
        <v>57</v>
      </c>
    </row>
    <row r="46" spans="2:10" ht="12.75">
      <c r="B46" s="64" t="s">
        <v>503</v>
      </c>
      <c r="C46" s="64">
        <v>1</v>
      </c>
      <c r="D46" s="64"/>
      <c r="E46" s="64">
        <f t="shared" si="0"/>
        <v>1</v>
      </c>
      <c r="G46" s="64" t="s">
        <v>504</v>
      </c>
      <c r="H46" s="64">
        <v>21</v>
      </c>
      <c r="I46" s="64"/>
      <c r="J46" s="64">
        <f t="shared" si="1"/>
        <v>21</v>
      </c>
    </row>
    <row r="47" spans="2:10" ht="12.75">
      <c r="B47" s="66"/>
      <c r="C47" s="67">
        <f>SUM(C37:C46)</f>
        <v>329</v>
      </c>
      <c r="D47" s="67">
        <f>SUM(D37:D45)</f>
        <v>8</v>
      </c>
      <c r="E47" s="64">
        <f t="shared" si="0"/>
        <v>321</v>
      </c>
      <c r="G47" s="64" t="s">
        <v>505</v>
      </c>
      <c r="H47" s="64">
        <v>19</v>
      </c>
      <c r="I47" s="64"/>
      <c r="J47" s="64">
        <f t="shared" si="1"/>
        <v>19</v>
      </c>
    </row>
    <row r="48" spans="2:10" ht="12.75">
      <c r="B48" s="66"/>
      <c r="C48" s="66"/>
      <c r="D48" s="66"/>
      <c r="E48" s="66"/>
      <c r="G48" s="64" t="s">
        <v>506</v>
      </c>
      <c r="H48" s="64">
        <v>6</v>
      </c>
      <c r="I48" s="64"/>
      <c r="J48" s="64">
        <f t="shared" si="1"/>
        <v>6</v>
      </c>
    </row>
    <row r="49" spans="2:10" ht="12.75">
      <c r="B49" s="66"/>
      <c r="C49" s="66"/>
      <c r="D49" s="63" t="s">
        <v>0</v>
      </c>
      <c r="E49" s="66"/>
      <c r="G49" s="64" t="s">
        <v>171</v>
      </c>
      <c r="H49" s="64">
        <v>5</v>
      </c>
      <c r="I49" s="64"/>
      <c r="J49" s="64">
        <f t="shared" si="1"/>
        <v>5</v>
      </c>
    </row>
    <row r="50" spans="2:10" ht="12.75">
      <c r="B50" s="155" t="s">
        <v>108</v>
      </c>
      <c r="C50" s="155" t="s">
        <v>109</v>
      </c>
      <c r="D50" s="156" t="s">
        <v>2</v>
      </c>
      <c r="E50" s="155" t="s">
        <v>109</v>
      </c>
      <c r="G50" s="64" t="s">
        <v>507</v>
      </c>
      <c r="H50" s="64">
        <v>1</v>
      </c>
      <c r="I50" s="64"/>
      <c r="J50" s="64">
        <f t="shared" si="1"/>
        <v>1</v>
      </c>
    </row>
    <row r="51" spans="2:10" ht="12.75">
      <c r="B51" s="64" t="s">
        <v>508</v>
      </c>
      <c r="C51" s="64">
        <v>90</v>
      </c>
      <c r="D51" s="64">
        <v>6</v>
      </c>
      <c r="E51" s="64">
        <f t="shared" si="0"/>
        <v>84</v>
      </c>
      <c r="G51" s="64" t="s">
        <v>509</v>
      </c>
      <c r="H51" s="64">
        <v>1</v>
      </c>
      <c r="I51" s="64"/>
      <c r="J51" s="64">
        <f t="shared" si="1"/>
        <v>1</v>
      </c>
    </row>
    <row r="52" spans="2:10" ht="12.75">
      <c r="B52" s="64" t="s">
        <v>510</v>
      </c>
      <c r="C52" s="64">
        <v>62</v>
      </c>
      <c r="D52" s="64">
        <v>1</v>
      </c>
      <c r="E52" s="64">
        <f t="shared" si="0"/>
        <v>61</v>
      </c>
      <c r="G52" s="66"/>
      <c r="H52" s="67">
        <f>SUM(H42:H51)</f>
        <v>704</v>
      </c>
      <c r="I52" s="67">
        <f>SUM(I42:I46)</f>
        <v>1</v>
      </c>
      <c r="J52" s="64">
        <f t="shared" si="1"/>
        <v>703</v>
      </c>
    </row>
    <row r="53" spans="2:9" ht="12.75">
      <c r="B53" s="64" t="s">
        <v>511</v>
      </c>
      <c r="C53" s="64">
        <v>21</v>
      </c>
      <c r="D53" s="64">
        <v>1</v>
      </c>
      <c r="E53" s="64">
        <f t="shared" si="0"/>
        <v>20</v>
      </c>
      <c r="G53" s="66"/>
      <c r="H53" s="66"/>
      <c r="I53" s="66"/>
    </row>
    <row r="54" spans="2:9" ht="12.75">
      <c r="B54" s="66"/>
      <c r="C54" s="64">
        <f>SUM(C51:C53)</f>
        <v>173</v>
      </c>
      <c r="D54" s="64">
        <f>SUM(D51:D53)</f>
        <v>8</v>
      </c>
      <c r="E54" s="64">
        <f t="shared" si="0"/>
        <v>165</v>
      </c>
      <c r="G54" s="66"/>
      <c r="H54" s="66"/>
      <c r="I54" s="63" t="s">
        <v>0</v>
      </c>
    </row>
    <row r="55" spans="2:10" ht="12.75">
      <c r="B55" s="66"/>
      <c r="C55" s="66"/>
      <c r="D55" s="66"/>
      <c r="E55" s="66"/>
      <c r="G55" s="155" t="s">
        <v>108</v>
      </c>
      <c r="H55" s="155" t="s">
        <v>109</v>
      </c>
      <c r="I55" s="156" t="s">
        <v>2</v>
      </c>
      <c r="J55" s="155" t="s">
        <v>109</v>
      </c>
    </row>
    <row r="56" spans="4:10" ht="12.75">
      <c r="D56" s="63" t="s">
        <v>0</v>
      </c>
      <c r="E56" s="66"/>
      <c r="G56" s="64" t="s">
        <v>512</v>
      </c>
      <c r="H56" s="64">
        <v>267</v>
      </c>
      <c r="I56" s="64">
        <v>94</v>
      </c>
      <c r="J56" s="64">
        <f t="shared" si="1"/>
        <v>173</v>
      </c>
    </row>
    <row r="57" spans="2:10" ht="12.75">
      <c r="B57" s="155" t="s">
        <v>108</v>
      </c>
      <c r="C57" s="155" t="s">
        <v>109</v>
      </c>
      <c r="D57" s="156" t="s">
        <v>2</v>
      </c>
      <c r="E57" s="155" t="s">
        <v>109</v>
      </c>
      <c r="G57" s="64" t="s">
        <v>127</v>
      </c>
      <c r="H57" s="64">
        <v>134</v>
      </c>
      <c r="I57" s="64">
        <v>6</v>
      </c>
      <c r="J57" s="64">
        <f t="shared" si="1"/>
        <v>128</v>
      </c>
    </row>
    <row r="58" spans="2:10" ht="12.75">
      <c r="B58" s="64" t="s">
        <v>513</v>
      </c>
      <c r="C58" s="64">
        <v>284</v>
      </c>
      <c r="D58" s="64"/>
      <c r="E58" s="64">
        <f t="shared" si="0"/>
        <v>284</v>
      </c>
      <c r="G58" s="64" t="s">
        <v>514</v>
      </c>
      <c r="H58" s="64">
        <v>127</v>
      </c>
      <c r="I58" s="64">
        <v>41</v>
      </c>
      <c r="J58" s="64">
        <f t="shared" si="1"/>
        <v>86</v>
      </c>
    </row>
    <row r="59" spans="2:10" ht="12.75">
      <c r="B59" s="64" t="s">
        <v>515</v>
      </c>
      <c r="C59" s="64">
        <v>123</v>
      </c>
      <c r="D59" s="64"/>
      <c r="E59" s="64">
        <f t="shared" si="0"/>
        <v>123</v>
      </c>
      <c r="G59" s="64" t="s">
        <v>516</v>
      </c>
      <c r="H59" s="64">
        <v>111</v>
      </c>
      <c r="I59" s="64">
        <v>7</v>
      </c>
      <c r="J59" s="64">
        <f t="shared" si="1"/>
        <v>104</v>
      </c>
    </row>
    <row r="60" spans="2:10" ht="12.75">
      <c r="B60" s="64" t="s">
        <v>517</v>
      </c>
      <c r="C60" s="64">
        <v>103</v>
      </c>
      <c r="D60" s="64">
        <v>2</v>
      </c>
      <c r="E60" s="64">
        <f t="shared" si="0"/>
        <v>101</v>
      </c>
      <c r="G60" s="64" t="s">
        <v>136</v>
      </c>
      <c r="H60" s="64">
        <v>56</v>
      </c>
      <c r="I60" s="64">
        <v>24</v>
      </c>
      <c r="J60" s="64">
        <f t="shared" si="1"/>
        <v>32</v>
      </c>
    </row>
    <row r="61" spans="2:10" ht="12.75">
      <c r="B61" s="64" t="s">
        <v>518</v>
      </c>
      <c r="C61" s="64">
        <v>49</v>
      </c>
      <c r="D61" s="64"/>
      <c r="E61" s="64">
        <f t="shared" si="0"/>
        <v>49</v>
      </c>
      <c r="G61" s="64" t="s">
        <v>519</v>
      </c>
      <c r="H61" s="64">
        <v>13</v>
      </c>
      <c r="I61" s="64">
        <v>13</v>
      </c>
      <c r="J61" s="64">
        <f t="shared" si="1"/>
        <v>0</v>
      </c>
    </row>
    <row r="62" spans="2:10" ht="12.75">
      <c r="B62" s="64" t="s">
        <v>520</v>
      </c>
      <c r="C62" s="64">
        <v>35</v>
      </c>
      <c r="D62" s="64"/>
      <c r="E62" s="64">
        <f t="shared" si="0"/>
        <v>35</v>
      </c>
      <c r="G62" s="64" t="s">
        <v>122</v>
      </c>
      <c r="H62" s="64">
        <v>12</v>
      </c>
      <c r="I62" s="64"/>
      <c r="J62" s="64">
        <f t="shared" si="1"/>
        <v>12</v>
      </c>
    </row>
    <row r="63" spans="2:10" ht="12.75">
      <c r="B63" s="64" t="s">
        <v>521</v>
      </c>
      <c r="C63" s="64">
        <v>23</v>
      </c>
      <c r="D63" s="64"/>
      <c r="E63" s="64">
        <f t="shared" si="0"/>
        <v>23</v>
      </c>
      <c r="G63" s="64" t="s">
        <v>124</v>
      </c>
      <c r="H63" s="64">
        <v>11</v>
      </c>
      <c r="I63" s="64"/>
      <c r="J63" s="64">
        <f t="shared" si="1"/>
        <v>11</v>
      </c>
    </row>
    <row r="64" spans="2:10" ht="12.75">
      <c r="B64" s="64" t="s">
        <v>522</v>
      </c>
      <c r="C64" s="64">
        <v>5</v>
      </c>
      <c r="D64" s="64"/>
      <c r="E64" s="64">
        <f t="shared" si="0"/>
        <v>5</v>
      </c>
      <c r="G64" s="64" t="s">
        <v>523</v>
      </c>
      <c r="H64" s="64">
        <v>9</v>
      </c>
      <c r="I64" s="64"/>
      <c r="J64" s="64">
        <f t="shared" si="1"/>
        <v>9</v>
      </c>
    </row>
    <row r="65" spans="2:10" ht="12.75">
      <c r="B65" s="64" t="s">
        <v>524</v>
      </c>
      <c r="C65" s="64">
        <v>4</v>
      </c>
      <c r="D65" s="64"/>
      <c r="E65" s="64">
        <f t="shared" si="0"/>
        <v>4</v>
      </c>
      <c r="G65" s="64" t="s">
        <v>525</v>
      </c>
      <c r="H65" s="64">
        <v>5</v>
      </c>
      <c r="I65" s="64">
        <v>2</v>
      </c>
      <c r="J65" s="64">
        <f t="shared" si="1"/>
        <v>3</v>
      </c>
    </row>
    <row r="66" spans="2:10" ht="12.75">
      <c r="B66" s="64" t="s">
        <v>526</v>
      </c>
      <c r="C66" s="64">
        <v>3</v>
      </c>
      <c r="D66" s="64"/>
      <c r="E66" s="64">
        <f t="shared" si="0"/>
        <v>3</v>
      </c>
      <c r="G66" s="64" t="s">
        <v>527</v>
      </c>
      <c r="H66" s="64">
        <v>4</v>
      </c>
      <c r="I66" s="64"/>
      <c r="J66" s="64">
        <f t="shared" si="1"/>
        <v>4</v>
      </c>
    </row>
    <row r="67" spans="2:10" ht="12.75">
      <c r="B67" s="64" t="s">
        <v>528</v>
      </c>
      <c r="C67" s="64">
        <v>2</v>
      </c>
      <c r="D67" s="64"/>
      <c r="E67" s="64">
        <f t="shared" si="0"/>
        <v>2</v>
      </c>
      <c r="G67" s="64" t="s">
        <v>529</v>
      </c>
      <c r="H67" s="64">
        <v>3</v>
      </c>
      <c r="I67" s="64"/>
      <c r="J67" s="64">
        <f t="shared" si="1"/>
        <v>3</v>
      </c>
    </row>
    <row r="68" spans="2:10" ht="12.75">
      <c r="B68" s="64" t="s">
        <v>131</v>
      </c>
      <c r="C68" s="64">
        <v>1</v>
      </c>
      <c r="D68" s="64"/>
      <c r="E68" s="64">
        <f t="shared" si="0"/>
        <v>1</v>
      </c>
      <c r="G68" s="64" t="s">
        <v>530</v>
      </c>
      <c r="H68" s="64">
        <v>1</v>
      </c>
      <c r="I68" s="64"/>
      <c r="J68" s="64">
        <f t="shared" si="1"/>
        <v>1</v>
      </c>
    </row>
    <row r="69" spans="2:10" ht="12.75">
      <c r="B69" s="66"/>
      <c r="C69" s="67">
        <f>SUM(C58:C68)</f>
        <v>632</v>
      </c>
      <c r="D69" s="67">
        <f>SUM(D58:D66)</f>
        <v>2</v>
      </c>
      <c r="E69" s="64">
        <f t="shared" si="0"/>
        <v>630</v>
      </c>
      <c r="G69" s="64" t="s">
        <v>531</v>
      </c>
      <c r="H69" s="64">
        <v>1</v>
      </c>
      <c r="I69" s="64">
        <v>1</v>
      </c>
      <c r="J69" s="64">
        <f t="shared" si="1"/>
        <v>0</v>
      </c>
    </row>
    <row r="70" spans="2:10" ht="12.75">
      <c r="B70" s="66"/>
      <c r="C70" s="66"/>
      <c r="D70" s="66"/>
      <c r="E70" s="66"/>
      <c r="G70" s="66"/>
      <c r="H70" s="67">
        <f>SUM(H56:H69)</f>
        <v>754</v>
      </c>
      <c r="I70" s="67">
        <f>SUM(I56:I69)</f>
        <v>188</v>
      </c>
      <c r="J70" s="64">
        <f t="shared" si="1"/>
        <v>566</v>
      </c>
    </row>
    <row r="71" spans="2:9" ht="12.75">
      <c r="B71" s="66"/>
      <c r="C71" s="66"/>
      <c r="D71" s="63" t="s">
        <v>0</v>
      </c>
      <c r="E71" s="66"/>
      <c r="G71" s="66"/>
      <c r="H71" s="66"/>
      <c r="I71" s="66"/>
    </row>
    <row r="72" spans="2:9" ht="12.75">
      <c r="B72" s="155" t="s">
        <v>108</v>
      </c>
      <c r="C72" s="155" t="s">
        <v>109</v>
      </c>
      <c r="D72" s="156" t="s">
        <v>2</v>
      </c>
      <c r="E72" s="155" t="s">
        <v>109</v>
      </c>
      <c r="G72" s="66"/>
      <c r="H72" s="66"/>
      <c r="I72" s="63" t="s">
        <v>0</v>
      </c>
    </row>
    <row r="73" spans="2:10" ht="12.75">
      <c r="B73" s="64" t="s">
        <v>532</v>
      </c>
      <c r="C73" s="64">
        <v>202</v>
      </c>
      <c r="D73" s="64"/>
      <c r="E73" s="64">
        <f aca="true" t="shared" si="2" ref="E73:E135">C73-D73</f>
        <v>202</v>
      </c>
      <c r="G73" s="155" t="s">
        <v>108</v>
      </c>
      <c r="H73" s="155" t="s">
        <v>109</v>
      </c>
      <c r="I73" s="156" t="s">
        <v>2</v>
      </c>
      <c r="J73" s="155" t="s">
        <v>109</v>
      </c>
    </row>
    <row r="74" spans="2:10" ht="12.75">
      <c r="B74" s="64" t="s">
        <v>533</v>
      </c>
      <c r="C74" s="64">
        <v>20</v>
      </c>
      <c r="D74" s="64"/>
      <c r="E74" s="64">
        <f t="shared" si="2"/>
        <v>20</v>
      </c>
      <c r="G74" s="64" t="s">
        <v>534</v>
      </c>
      <c r="H74" s="64">
        <v>201</v>
      </c>
      <c r="I74" s="64">
        <v>1</v>
      </c>
      <c r="J74" s="64">
        <f aca="true" t="shared" si="3" ref="J74:J135">H74-I74</f>
        <v>200</v>
      </c>
    </row>
    <row r="75" spans="2:10" ht="12.75">
      <c r="B75" s="64" t="s">
        <v>535</v>
      </c>
      <c r="C75" s="64">
        <v>13</v>
      </c>
      <c r="D75" s="64"/>
      <c r="E75" s="64">
        <f t="shared" si="2"/>
        <v>13</v>
      </c>
      <c r="G75" s="64" t="s">
        <v>536</v>
      </c>
      <c r="H75" s="64">
        <v>145</v>
      </c>
      <c r="I75" s="64">
        <v>6</v>
      </c>
      <c r="J75" s="64">
        <f t="shared" si="3"/>
        <v>139</v>
      </c>
    </row>
    <row r="76" spans="2:10" ht="12.75">
      <c r="B76" s="64" t="s">
        <v>537</v>
      </c>
      <c r="C76" s="64">
        <v>6</v>
      </c>
      <c r="D76" s="64"/>
      <c r="E76" s="64">
        <f t="shared" si="2"/>
        <v>6</v>
      </c>
      <c r="G76" s="64" t="s">
        <v>538</v>
      </c>
      <c r="H76" s="64">
        <v>93</v>
      </c>
      <c r="I76" s="64">
        <v>9</v>
      </c>
      <c r="J76" s="64">
        <f t="shared" si="3"/>
        <v>84</v>
      </c>
    </row>
    <row r="77" spans="2:10" ht="12.75">
      <c r="B77" s="64" t="s">
        <v>539</v>
      </c>
      <c r="C77" s="64">
        <v>5</v>
      </c>
      <c r="D77" s="64"/>
      <c r="E77" s="64">
        <f t="shared" si="2"/>
        <v>5</v>
      </c>
      <c r="G77" s="68" t="s">
        <v>540</v>
      </c>
      <c r="H77" s="68">
        <v>90</v>
      </c>
      <c r="I77" s="64"/>
      <c r="J77" s="64">
        <f t="shared" si="3"/>
        <v>90</v>
      </c>
    </row>
    <row r="78" spans="2:10" ht="12.75">
      <c r="B78" s="64" t="s">
        <v>541</v>
      </c>
      <c r="C78" s="64">
        <v>1</v>
      </c>
      <c r="D78" s="64"/>
      <c r="E78" s="64">
        <f t="shared" si="2"/>
        <v>1</v>
      </c>
      <c r="G78" s="64" t="s">
        <v>542</v>
      </c>
      <c r="H78" s="64">
        <v>73</v>
      </c>
      <c r="I78" s="64">
        <v>3</v>
      </c>
      <c r="J78" s="64">
        <f t="shared" si="3"/>
        <v>70</v>
      </c>
    </row>
    <row r="79" spans="2:10" ht="12.75">
      <c r="B79" s="66"/>
      <c r="C79" s="67">
        <f>SUM(C73:C78)</f>
        <v>247</v>
      </c>
      <c r="D79" s="67">
        <f>SUM(D73:D74)</f>
        <v>0</v>
      </c>
      <c r="E79" s="64">
        <f t="shared" si="2"/>
        <v>247</v>
      </c>
      <c r="G79" s="68" t="s">
        <v>543</v>
      </c>
      <c r="H79" s="68">
        <v>51</v>
      </c>
      <c r="I79" s="64"/>
      <c r="J79" s="64">
        <f t="shared" si="3"/>
        <v>51</v>
      </c>
    </row>
    <row r="80" spans="2:10" ht="12.75">
      <c r="B80" s="66"/>
      <c r="C80" s="66"/>
      <c r="D80" s="66"/>
      <c r="E80" s="66"/>
      <c r="G80" s="64" t="s">
        <v>544</v>
      </c>
      <c r="H80" s="64">
        <v>22</v>
      </c>
      <c r="I80" s="64"/>
      <c r="J80" s="64">
        <f t="shared" si="3"/>
        <v>22</v>
      </c>
    </row>
    <row r="81" spans="2:10" ht="12.75">
      <c r="B81" s="66"/>
      <c r="C81" s="66"/>
      <c r="D81" s="63" t="s">
        <v>0</v>
      </c>
      <c r="E81" s="66"/>
      <c r="G81" s="64" t="s">
        <v>545</v>
      </c>
      <c r="H81" s="64">
        <v>21</v>
      </c>
      <c r="I81" s="64"/>
      <c r="J81" s="64">
        <f t="shared" si="3"/>
        <v>21</v>
      </c>
    </row>
    <row r="82" spans="2:10" ht="12.75">
      <c r="B82" s="155" t="s">
        <v>108</v>
      </c>
      <c r="C82" s="155" t="s">
        <v>109</v>
      </c>
      <c r="D82" s="156" t="s">
        <v>2</v>
      </c>
      <c r="E82" s="155" t="s">
        <v>109</v>
      </c>
      <c r="G82" s="64" t="s">
        <v>546</v>
      </c>
      <c r="H82" s="64">
        <v>21</v>
      </c>
      <c r="I82" s="64">
        <v>2</v>
      </c>
      <c r="J82" s="64">
        <f t="shared" si="3"/>
        <v>19</v>
      </c>
    </row>
    <row r="83" spans="2:10" ht="12.75">
      <c r="B83" s="64" t="s">
        <v>547</v>
      </c>
      <c r="C83" s="64">
        <v>153</v>
      </c>
      <c r="D83" s="64">
        <v>1</v>
      </c>
      <c r="E83" s="64">
        <f t="shared" si="2"/>
        <v>152</v>
      </c>
      <c r="G83" s="64" t="s">
        <v>548</v>
      </c>
      <c r="H83" s="64">
        <v>19</v>
      </c>
      <c r="I83" s="64"/>
      <c r="J83" s="64">
        <f t="shared" si="3"/>
        <v>19</v>
      </c>
    </row>
    <row r="84" spans="2:10" ht="12.75">
      <c r="B84" s="64" t="s">
        <v>549</v>
      </c>
      <c r="C84" s="64">
        <v>119</v>
      </c>
      <c r="D84" s="64"/>
      <c r="E84" s="64">
        <f t="shared" si="2"/>
        <v>119</v>
      </c>
      <c r="G84" s="64" t="s">
        <v>203</v>
      </c>
      <c r="H84" s="64">
        <v>5</v>
      </c>
      <c r="I84" s="64"/>
      <c r="J84" s="64">
        <f t="shared" si="3"/>
        <v>5</v>
      </c>
    </row>
    <row r="85" spans="2:10" ht="12.75">
      <c r="B85" s="64" t="s">
        <v>550</v>
      </c>
      <c r="C85" s="64">
        <v>119</v>
      </c>
      <c r="D85" s="64"/>
      <c r="E85" s="64">
        <f t="shared" si="2"/>
        <v>119</v>
      </c>
      <c r="G85" s="64" t="s">
        <v>551</v>
      </c>
      <c r="H85" s="64">
        <v>4</v>
      </c>
      <c r="I85" s="64"/>
      <c r="J85" s="64">
        <f t="shared" si="3"/>
        <v>4</v>
      </c>
    </row>
    <row r="86" spans="2:10" ht="12.75">
      <c r="B86" s="64" t="s">
        <v>552</v>
      </c>
      <c r="C86" s="64">
        <v>79</v>
      </c>
      <c r="D86" s="64"/>
      <c r="E86" s="64">
        <f t="shared" si="2"/>
        <v>79</v>
      </c>
      <c r="G86" s="64" t="s">
        <v>553</v>
      </c>
      <c r="H86" s="64">
        <v>2</v>
      </c>
      <c r="I86" s="64">
        <v>2</v>
      </c>
      <c r="J86" s="64">
        <f t="shared" si="3"/>
        <v>0</v>
      </c>
    </row>
    <row r="87" spans="2:10" ht="12.75">
      <c r="B87" s="64" t="s">
        <v>554</v>
      </c>
      <c r="C87" s="64">
        <v>55</v>
      </c>
      <c r="D87" s="64"/>
      <c r="E87" s="64">
        <f t="shared" si="2"/>
        <v>55</v>
      </c>
      <c r="H87" s="67">
        <f>SUM(H74:H86)</f>
        <v>747</v>
      </c>
      <c r="I87" s="67">
        <f>SUM(I74:I86)</f>
        <v>23</v>
      </c>
      <c r="J87" s="64">
        <f t="shared" si="3"/>
        <v>724</v>
      </c>
    </row>
    <row r="88" spans="2:9" ht="12.75">
      <c r="B88" s="64" t="s">
        <v>555</v>
      </c>
      <c r="C88" s="64">
        <v>35</v>
      </c>
      <c r="D88" s="64"/>
      <c r="E88" s="64">
        <f t="shared" si="2"/>
        <v>35</v>
      </c>
      <c r="H88" s="66"/>
      <c r="I88" s="66"/>
    </row>
    <row r="89" spans="2:9" ht="12.75">
      <c r="B89" s="64" t="s">
        <v>556</v>
      </c>
      <c r="C89" s="64">
        <v>30</v>
      </c>
      <c r="D89" s="64"/>
      <c r="E89" s="64">
        <f t="shared" si="2"/>
        <v>30</v>
      </c>
      <c r="I89" s="63" t="s">
        <v>0</v>
      </c>
    </row>
    <row r="90" spans="2:10" ht="12.75">
      <c r="B90" s="64" t="s">
        <v>557</v>
      </c>
      <c r="C90" s="64">
        <v>30</v>
      </c>
      <c r="D90" s="64"/>
      <c r="E90" s="64">
        <f t="shared" si="2"/>
        <v>30</v>
      </c>
      <c r="G90" s="155" t="s">
        <v>108</v>
      </c>
      <c r="H90" s="155" t="s">
        <v>109</v>
      </c>
      <c r="I90" s="156" t="s">
        <v>2</v>
      </c>
      <c r="J90" s="155" t="s">
        <v>109</v>
      </c>
    </row>
    <row r="91" spans="2:10" ht="12.75">
      <c r="B91" s="64" t="s">
        <v>181</v>
      </c>
      <c r="C91" s="64">
        <v>14</v>
      </c>
      <c r="D91" s="64"/>
      <c r="E91" s="64">
        <f t="shared" si="2"/>
        <v>14</v>
      </c>
      <c r="G91" s="64" t="s">
        <v>558</v>
      </c>
      <c r="H91" s="64">
        <v>23</v>
      </c>
      <c r="I91" s="64">
        <v>2</v>
      </c>
      <c r="J91" s="64">
        <f t="shared" si="3"/>
        <v>21</v>
      </c>
    </row>
    <row r="92" spans="2:10" ht="12.75">
      <c r="B92" s="64" t="s">
        <v>183</v>
      </c>
      <c r="C92" s="64">
        <v>12</v>
      </c>
      <c r="D92" s="64"/>
      <c r="E92" s="64">
        <f t="shared" si="2"/>
        <v>12</v>
      </c>
      <c r="G92" s="64" t="s">
        <v>559</v>
      </c>
      <c r="H92" s="64">
        <v>19</v>
      </c>
      <c r="I92" s="64">
        <v>2</v>
      </c>
      <c r="J92" s="64">
        <f t="shared" si="3"/>
        <v>17</v>
      </c>
    </row>
    <row r="93" spans="2:10" ht="12.75">
      <c r="B93" s="64" t="s">
        <v>179</v>
      </c>
      <c r="C93" s="64">
        <v>11</v>
      </c>
      <c r="D93" s="64"/>
      <c r="E93" s="64">
        <f t="shared" si="2"/>
        <v>11</v>
      </c>
      <c r="G93" s="64" t="s">
        <v>560</v>
      </c>
      <c r="H93" s="64">
        <v>17</v>
      </c>
      <c r="I93" s="64"/>
      <c r="J93" s="64">
        <f t="shared" si="3"/>
        <v>17</v>
      </c>
    </row>
    <row r="94" spans="2:10" ht="12.75">
      <c r="B94" s="64" t="s">
        <v>561</v>
      </c>
      <c r="C94" s="64">
        <v>9</v>
      </c>
      <c r="D94" s="64"/>
      <c r="E94" s="64">
        <f t="shared" si="2"/>
        <v>9</v>
      </c>
      <c r="G94" s="64" t="s">
        <v>562</v>
      </c>
      <c r="H94" s="64">
        <v>16</v>
      </c>
      <c r="I94" s="64"/>
      <c r="J94" s="64">
        <f t="shared" si="3"/>
        <v>16</v>
      </c>
    </row>
    <row r="95" spans="2:10" ht="12.75">
      <c r="B95" s="64" t="s">
        <v>563</v>
      </c>
      <c r="C95" s="64">
        <v>7</v>
      </c>
      <c r="D95" s="64"/>
      <c r="E95" s="64">
        <f t="shared" si="2"/>
        <v>7</v>
      </c>
      <c r="G95" s="64" t="s">
        <v>564</v>
      </c>
      <c r="H95" s="64">
        <v>16</v>
      </c>
      <c r="I95" s="64">
        <v>1</v>
      </c>
      <c r="J95" s="64">
        <f t="shared" si="3"/>
        <v>15</v>
      </c>
    </row>
    <row r="96" spans="2:10" ht="12.75">
      <c r="B96" s="64" t="s">
        <v>565</v>
      </c>
      <c r="C96" s="64">
        <v>3</v>
      </c>
      <c r="D96" s="64"/>
      <c r="E96" s="64">
        <f t="shared" si="2"/>
        <v>3</v>
      </c>
      <c r="G96" s="64" t="s">
        <v>566</v>
      </c>
      <c r="H96" s="64">
        <v>15</v>
      </c>
      <c r="I96" s="64"/>
      <c r="J96" s="64">
        <f t="shared" si="3"/>
        <v>15</v>
      </c>
    </row>
    <row r="97" spans="2:10" ht="12.75">
      <c r="B97" s="64" t="s">
        <v>567</v>
      </c>
      <c r="C97" s="64">
        <v>2</v>
      </c>
      <c r="D97" s="64"/>
      <c r="E97" s="64">
        <f t="shared" si="2"/>
        <v>2</v>
      </c>
      <c r="G97" s="64" t="s">
        <v>568</v>
      </c>
      <c r="H97" s="64">
        <v>13</v>
      </c>
      <c r="I97" s="64"/>
      <c r="J97" s="64">
        <f t="shared" si="3"/>
        <v>13</v>
      </c>
    </row>
    <row r="98" spans="3:10" ht="12.75">
      <c r="C98" s="67">
        <f>SUM(C83:C97)</f>
        <v>678</v>
      </c>
      <c r="D98" s="67">
        <f>SUM(D83:D91)</f>
        <v>1</v>
      </c>
      <c r="E98" s="64">
        <f t="shared" si="2"/>
        <v>677</v>
      </c>
      <c r="G98" s="64" t="s">
        <v>166</v>
      </c>
      <c r="H98" s="64">
        <v>13</v>
      </c>
      <c r="I98" s="64"/>
      <c r="J98" s="64">
        <f t="shared" si="3"/>
        <v>13</v>
      </c>
    </row>
    <row r="99" spans="3:10" ht="12.75">
      <c r="C99" s="66"/>
      <c r="D99" s="66"/>
      <c r="E99" s="66"/>
      <c r="G99" s="64" t="s">
        <v>569</v>
      </c>
      <c r="H99" s="64">
        <v>11</v>
      </c>
      <c r="I99" s="64"/>
      <c r="J99" s="64">
        <f t="shared" si="3"/>
        <v>11</v>
      </c>
    </row>
    <row r="100" spans="4:10" ht="12.75">
      <c r="D100" s="63" t="s">
        <v>0</v>
      </c>
      <c r="E100" s="66"/>
      <c r="G100" s="64" t="s">
        <v>570</v>
      </c>
      <c r="H100" s="64">
        <v>11</v>
      </c>
      <c r="I100" s="64"/>
      <c r="J100" s="64">
        <f t="shared" si="3"/>
        <v>11</v>
      </c>
    </row>
    <row r="101" spans="2:10" ht="12.75">
      <c r="B101" s="155" t="s">
        <v>108</v>
      </c>
      <c r="C101" s="155" t="s">
        <v>109</v>
      </c>
      <c r="D101" s="156" t="s">
        <v>2</v>
      </c>
      <c r="E101" s="155" t="s">
        <v>109</v>
      </c>
      <c r="G101" s="64" t="s">
        <v>571</v>
      </c>
      <c r="H101" s="64">
        <v>10</v>
      </c>
      <c r="I101" s="64"/>
      <c r="J101" s="64">
        <f t="shared" si="3"/>
        <v>10</v>
      </c>
    </row>
    <row r="102" spans="2:10" ht="12.75">
      <c r="B102" s="64" t="s">
        <v>572</v>
      </c>
      <c r="C102" s="64">
        <v>106</v>
      </c>
      <c r="D102" s="64">
        <v>1</v>
      </c>
      <c r="E102" s="64">
        <f t="shared" si="2"/>
        <v>105</v>
      </c>
      <c r="G102" s="64" t="s">
        <v>573</v>
      </c>
      <c r="H102" s="64">
        <v>10</v>
      </c>
      <c r="I102" s="64"/>
      <c r="J102" s="64">
        <f t="shared" si="3"/>
        <v>10</v>
      </c>
    </row>
    <row r="103" spans="2:10" ht="12.75">
      <c r="B103" s="64" t="s">
        <v>574</v>
      </c>
      <c r="C103" s="64">
        <v>61</v>
      </c>
      <c r="D103" s="64">
        <v>6</v>
      </c>
      <c r="E103" s="64">
        <f t="shared" si="2"/>
        <v>55</v>
      </c>
      <c r="G103" s="64" t="s">
        <v>575</v>
      </c>
      <c r="H103" s="64">
        <v>9</v>
      </c>
      <c r="I103" s="64">
        <v>2</v>
      </c>
      <c r="J103" s="64">
        <f t="shared" si="3"/>
        <v>7</v>
      </c>
    </row>
    <row r="104" spans="2:10" ht="12.75">
      <c r="B104" s="64" t="s">
        <v>576</v>
      </c>
      <c r="C104" s="64">
        <v>53</v>
      </c>
      <c r="D104" s="64">
        <v>6</v>
      </c>
      <c r="E104" s="64">
        <f t="shared" si="2"/>
        <v>47</v>
      </c>
      <c r="G104" s="64" t="s">
        <v>577</v>
      </c>
      <c r="H104" s="64">
        <v>9</v>
      </c>
      <c r="I104" s="64"/>
      <c r="J104" s="64">
        <f t="shared" si="3"/>
        <v>9</v>
      </c>
    </row>
    <row r="105" spans="2:10" ht="12.75">
      <c r="B105" s="64" t="s">
        <v>578</v>
      </c>
      <c r="C105" s="64">
        <v>30</v>
      </c>
      <c r="D105" s="64">
        <v>7</v>
      </c>
      <c r="E105" s="64">
        <f t="shared" si="2"/>
        <v>23</v>
      </c>
      <c r="G105" s="64" t="s">
        <v>579</v>
      </c>
      <c r="H105" s="64">
        <v>8</v>
      </c>
      <c r="I105" s="64">
        <v>4</v>
      </c>
      <c r="J105" s="64">
        <f t="shared" si="3"/>
        <v>4</v>
      </c>
    </row>
    <row r="106" spans="2:10" ht="12.75">
      <c r="B106" s="64" t="s">
        <v>580</v>
      </c>
      <c r="C106" s="64">
        <v>15</v>
      </c>
      <c r="D106" s="64">
        <v>6</v>
      </c>
      <c r="E106" s="64">
        <f t="shared" si="2"/>
        <v>9</v>
      </c>
      <c r="G106" s="64" t="s">
        <v>581</v>
      </c>
      <c r="H106" s="64">
        <v>7</v>
      </c>
      <c r="I106" s="64"/>
      <c r="J106" s="64">
        <f t="shared" si="3"/>
        <v>7</v>
      </c>
    </row>
    <row r="107" spans="2:10" ht="12.75">
      <c r="B107" s="64" t="s">
        <v>582</v>
      </c>
      <c r="C107" s="64">
        <v>14</v>
      </c>
      <c r="D107" s="64">
        <v>1</v>
      </c>
      <c r="E107" s="64">
        <f t="shared" si="2"/>
        <v>13</v>
      </c>
      <c r="G107" s="64" t="s">
        <v>583</v>
      </c>
      <c r="H107" s="64">
        <v>7</v>
      </c>
      <c r="I107" s="64"/>
      <c r="J107" s="64">
        <f t="shared" si="3"/>
        <v>7</v>
      </c>
    </row>
    <row r="108" spans="2:10" ht="12.75">
      <c r="B108" s="64" t="s">
        <v>584</v>
      </c>
      <c r="C108" s="64">
        <v>8</v>
      </c>
      <c r="D108" s="64"/>
      <c r="E108" s="64">
        <f t="shared" si="2"/>
        <v>8</v>
      </c>
      <c r="G108" s="64" t="s">
        <v>585</v>
      </c>
      <c r="H108" s="64">
        <v>7</v>
      </c>
      <c r="I108" s="64">
        <v>1</v>
      </c>
      <c r="J108" s="64">
        <f t="shared" si="3"/>
        <v>6</v>
      </c>
    </row>
    <row r="109" spans="2:10" ht="12.75">
      <c r="B109" s="64" t="s">
        <v>586</v>
      </c>
      <c r="C109" s="64">
        <v>2</v>
      </c>
      <c r="D109" s="64"/>
      <c r="E109" s="64">
        <f t="shared" si="2"/>
        <v>2</v>
      </c>
      <c r="G109" s="64" t="s">
        <v>177</v>
      </c>
      <c r="H109" s="64">
        <v>7</v>
      </c>
      <c r="I109" s="64"/>
      <c r="J109" s="64">
        <f t="shared" si="3"/>
        <v>7</v>
      </c>
    </row>
    <row r="110" spans="3:10" ht="12.75">
      <c r="C110" s="67">
        <f>SUM(C102:C109)</f>
        <v>289</v>
      </c>
      <c r="D110" s="67">
        <f>SUM(D102:D109)</f>
        <v>27</v>
      </c>
      <c r="E110" s="64">
        <f t="shared" si="2"/>
        <v>262</v>
      </c>
      <c r="G110" s="64" t="s">
        <v>587</v>
      </c>
      <c r="H110" s="64">
        <v>5</v>
      </c>
      <c r="I110" s="64">
        <v>1</v>
      </c>
      <c r="J110" s="64">
        <f t="shared" si="3"/>
        <v>4</v>
      </c>
    </row>
    <row r="111" spans="3:10" ht="12.75">
      <c r="C111" s="66"/>
      <c r="D111" s="66"/>
      <c r="E111" s="66"/>
      <c r="G111" s="64" t="s">
        <v>588</v>
      </c>
      <c r="H111" s="64">
        <v>4</v>
      </c>
      <c r="I111" s="64"/>
      <c r="J111" s="64">
        <f t="shared" si="3"/>
        <v>4</v>
      </c>
    </row>
    <row r="112" spans="4:10" ht="12.75">
      <c r="D112" s="63" t="s">
        <v>0</v>
      </c>
      <c r="E112" s="66"/>
      <c r="G112" s="64" t="s">
        <v>589</v>
      </c>
      <c r="H112" s="64">
        <v>4</v>
      </c>
      <c r="I112" s="64"/>
      <c r="J112" s="64">
        <f t="shared" si="3"/>
        <v>4</v>
      </c>
    </row>
    <row r="113" spans="2:10" ht="12.75">
      <c r="B113" s="155" t="s">
        <v>108</v>
      </c>
      <c r="C113" s="155" t="s">
        <v>109</v>
      </c>
      <c r="D113" s="156" t="s">
        <v>2</v>
      </c>
      <c r="E113" s="155" t="s">
        <v>109</v>
      </c>
      <c r="G113" s="64" t="s">
        <v>590</v>
      </c>
      <c r="H113" s="64">
        <v>4</v>
      </c>
      <c r="I113" s="64"/>
      <c r="J113" s="64">
        <f t="shared" si="3"/>
        <v>4</v>
      </c>
    </row>
    <row r="114" spans="2:10" ht="12.75">
      <c r="B114" s="64" t="s">
        <v>591</v>
      </c>
      <c r="C114" s="64">
        <v>96</v>
      </c>
      <c r="D114" s="64">
        <v>1</v>
      </c>
      <c r="E114" s="64">
        <f t="shared" si="2"/>
        <v>95</v>
      </c>
      <c r="G114" s="64" t="s">
        <v>592</v>
      </c>
      <c r="H114" s="64">
        <v>4</v>
      </c>
      <c r="I114" s="64"/>
      <c r="J114" s="64">
        <f t="shared" si="3"/>
        <v>4</v>
      </c>
    </row>
    <row r="115" spans="2:10" ht="12.75">
      <c r="B115" s="64" t="s">
        <v>593</v>
      </c>
      <c r="C115" s="64">
        <v>39</v>
      </c>
      <c r="D115" s="64"/>
      <c r="E115" s="64">
        <f t="shared" si="2"/>
        <v>39</v>
      </c>
      <c r="G115" s="64" t="s">
        <v>594</v>
      </c>
      <c r="H115" s="64">
        <v>4</v>
      </c>
      <c r="I115" s="64"/>
      <c r="J115" s="64">
        <f t="shared" si="3"/>
        <v>4</v>
      </c>
    </row>
    <row r="116" spans="2:10" ht="12.75">
      <c r="B116" s="64" t="s">
        <v>595</v>
      </c>
      <c r="C116" s="64">
        <v>12</v>
      </c>
      <c r="D116" s="64"/>
      <c r="E116" s="64">
        <f t="shared" si="2"/>
        <v>12</v>
      </c>
      <c r="F116" s="66"/>
      <c r="G116" s="64" t="s">
        <v>596</v>
      </c>
      <c r="H116" s="64">
        <v>4</v>
      </c>
      <c r="I116" s="64"/>
      <c r="J116" s="64">
        <f t="shared" si="3"/>
        <v>4</v>
      </c>
    </row>
    <row r="117" spans="2:10" ht="12.75">
      <c r="B117" s="64" t="s">
        <v>597</v>
      </c>
      <c r="C117" s="64">
        <v>11</v>
      </c>
      <c r="D117" s="64"/>
      <c r="E117" s="64">
        <f t="shared" si="2"/>
        <v>11</v>
      </c>
      <c r="F117" s="69"/>
      <c r="G117" s="64" t="s">
        <v>172</v>
      </c>
      <c r="H117" s="64">
        <v>4</v>
      </c>
      <c r="I117" s="64"/>
      <c r="J117" s="64">
        <f t="shared" si="3"/>
        <v>4</v>
      </c>
    </row>
    <row r="118" spans="2:10" ht="12.75">
      <c r="B118" s="64" t="s">
        <v>598</v>
      </c>
      <c r="C118" s="64">
        <v>8</v>
      </c>
      <c r="D118" s="64"/>
      <c r="E118" s="64">
        <f t="shared" si="2"/>
        <v>8</v>
      </c>
      <c r="F118" s="69"/>
      <c r="G118" s="64" t="s">
        <v>599</v>
      </c>
      <c r="H118" s="64">
        <v>3</v>
      </c>
      <c r="I118" s="64"/>
      <c r="J118" s="64">
        <f t="shared" si="3"/>
        <v>3</v>
      </c>
    </row>
    <row r="119" spans="2:10" ht="12.75">
      <c r="B119" s="64" t="s">
        <v>600</v>
      </c>
      <c r="C119" s="64">
        <v>5</v>
      </c>
      <c r="D119" s="64">
        <v>1</v>
      </c>
      <c r="E119" s="64">
        <f t="shared" si="2"/>
        <v>4</v>
      </c>
      <c r="F119" s="69"/>
      <c r="G119" s="64" t="s">
        <v>601</v>
      </c>
      <c r="H119" s="64">
        <v>3</v>
      </c>
      <c r="I119" s="64"/>
      <c r="J119" s="64">
        <f t="shared" si="3"/>
        <v>3</v>
      </c>
    </row>
    <row r="120" spans="2:10" ht="12.75">
      <c r="B120" s="64" t="s">
        <v>602</v>
      </c>
      <c r="C120" s="64">
        <v>4</v>
      </c>
      <c r="D120" s="64"/>
      <c r="E120" s="64">
        <f t="shared" si="2"/>
        <v>4</v>
      </c>
      <c r="F120" s="69"/>
      <c r="G120" s="64" t="s">
        <v>603</v>
      </c>
      <c r="H120" s="64">
        <v>3</v>
      </c>
      <c r="I120" s="64"/>
      <c r="J120" s="64">
        <f t="shared" si="3"/>
        <v>3</v>
      </c>
    </row>
    <row r="121" spans="2:10" ht="12.75">
      <c r="B121" s="64" t="s">
        <v>604</v>
      </c>
      <c r="C121" s="64">
        <v>3</v>
      </c>
      <c r="D121" s="64"/>
      <c r="E121" s="64">
        <f t="shared" si="2"/>
        <v>3</v>
      </c>
      <c r="F121" s="69"/>
      <c r="G121" s="64" t="s">
        <v>605</v>
      </c>
      <c r="H121" s="64">
        <v>3</v>
      </c>
      <c r="I121" s="64"/>
      <c r="J121" s="64">
        <f t="shared" si="3"/>
        <v>3</v>
      </c>
    </row>
    <row r="122" spans="2:10" ht="12.75">
      <c r="B122" s="64" t="s">
        <v>606</v>
      </c>
      <c r="C122" s="64">
        <v>3</v>
      </c>
      <c r="D122" s="64"/>
      <c r="E122" s="64">
        <f t="shared" si="2"/>
        <v>3</v>
      </c>
      <c r="F122" s="69"/>
      <c r="G122" s="64" t="s">
        <v>607</v>
      </c>
      <c r="H122" s="64">
        <v>3</v>
      </c>
      <c r="I122" s="64"/>
      <c r="J122" s="64">
        <f t="shared" si="3"/>
        <v>3</v>
      </c>
    </row>
    <row r="123" spans="2:10" ht="12.75">
      <c r="B123" s="64" t="s">
        <v>608</v>
      </c>
      <c r="C123" s="64">
        <v>1</v>
      </c>
      <c r="D123" s="64"/>
      <c r="E123" s="64">
        <f t="shared" si="2"/>
        <v>1</v>
      </c>
      <c r="F123" s="69"/>
      <c r="G123" s="64" t="s">
        <v>609</v>
      </c>
      <c r="H123" s="64">
        <v>2</v>
      </c>
      <c r="I123" s="64"/>
      <c r="J123" s="64">
        <f t="shared" si="3"/>
        <v>2</v>
      </c>
    </row>
    <row r="124" spans="2:10" ht="12.75">
      <c r="B124" s="64" t="s">
        <v>610</v>
      </c>
      <c r="C124" s="64">
        <v>1</v>
      </c>
      <c r="D124" s="64"/>
      <c r="E124" s="64">
        <f t="shared" si="2"/>
        <v>1</v>
      </c>
      <c r="F124" s="69"/>
      <c r="G124" s="64" t="s">
        <v>611</v>
      </c>
      <c r="H124" s="64">
        <v>2</v>
      </c>
      <c r="I124" s="64"/>
      <c r="J124" s="64">
        <f t="shared" si="3"/>
        <v>2</v>
      </c>
    </row>
    <row r="125" spans="3:10" ht="12.75">
      <c r="C125" s="67">
        <f>SUM(C114:C124)</f>
        <v>183</v>
      </c>
      <c r="D125" s="67">
        <f>SUM(D114:D119)</f>
        <v>2</v>
      </c>
      <c r="E125" s="64">
        <f t="shared" si="2"/>
        <v>181</v>
      </c>
      <c r="F125" s="66"/>
      <c r="G125" s="64" t="s">
        <v>612</v>
      </c>
      <c r="H125" s="64">
        <v>2</v>
      </c>
      <c r="I125" s="64"/>
      <c r="J125" s="64">
        <f t="shared" si="3"/>
        <v>2</v>
      </c>
    </row>
    <row r="126" spans="3:10" ht="12.75">
      <c r="C126" s="66"/>
      <c r="D126" s="66"/>
      <c r="E126" s="66"/>
      <c r="F126" s="66"/>
      <c r="G126" s="64" t="s">
        <v>613</v>
      </c>
      <c r="H126" s="64">
        <v>2</v>
      </c>
      <c r="I126" s="64"/>
      <c r="J126" s="64">
        <f t="shared" si="3"/>
        <v>2</v>
      </c>
    </row>
    <row r="127" spans="4:10" ht="12.75">
      <c r="D127" s="63" t="s">
        <v>0</v>
      </c>
      <c r="E127" s="66"/>
      <c r="F127" s="66"/>
      <c r="G127" s="64" t="s">
        <v>614</v>
      </c>
      <c r="H127" s="64">
        <v>2</v>
      </c>
      <c r="I127" s="64"/>
      <c r="J127" s="64">
        <f t="shared" si="3"/>
        <v>2</v>
      </c>
    </row>
    <row r="128" spans="2:10" ht="12.75">
      <c r="B128" s="155" t="s">
        <v>108</v>
      </c>
      <c r="C128" s="155" t="s">
        <v>109</v>
      </c>
      <c r="D128" s="156" t="s">
        <v>2</v>
      </c>
      <c r="E128" s="155" t="s">
        <v>109</v>
      </c>
      <c r="F128" s="66"/>
      <c r="G128" s="64" t="s">
        <v>160</v>
      </c>
      <c r="H128" s="64">
        <v>2</v>
      </c>
      <c r="I128" s="64"/>
      <c r="J128" s="64">
        <f t="shared" si="3"/>
        <v>2</v>
      </c>
    </row>
    <row r="129" spans="2:10" ht="12.75">
      <c r="B129" s="64" t="s">
        <v>161</v>
      </c>
      <c r="C129" s="64">
        <v>195</v>
      </c>
      <c r="D129" s="64">
        <v>1</v>
      </c>
      <c r="E129" s="64">
        <f t="shared" si="2"/>
        <v>194</v>
      </c>
      <c r="G129" s="64" t="s">
        <v>615</v>
      </c>
      <c r="H129" s="64">
        <v>2</v>
      </c>
      <c r="I129" s="64"/>
      <c r="J129" s="64">
        <f t="shared" si="3"/>
        <v>2</v>
      </c>
    </row>
    <row r="130" spans="2:10" ht="12.75">
      <c r="B130" s="64" t="s">
        <v>616</v>
      </c>
      <c r="C130" s="64">
        <v>75</v>
      </c>
      <c r="D130" s="64">
        <v>4</v>
      </c>
      <c r="E130" s="64">
        <f t="shared" si="2"/>
        <v>71</v>
      </c>
      <c r="G130" s="64" t="s">
        <v>617</v>
      </c>
      <c r="H130" s="64">
        <v>2</v>
      </c>
      <c r="I130" s="64"/>
      <c r="J130" s="64">
        <f t="shared" si="3"/>
        <v>2</v>
      </c>
    </row>
    <row r="131" spans="2:10" ht="12.75">
      <c r="B131" s="64" t="s">
        <v>618</v>
      </c>
      <c r="C131" s="64">
        <v>63</v>
      </c>
      <c r="D131" s="64">
        <v>1</v>
      </c>
      <c r="E131" s="64">
        <f t="shared" si="2"/>
        <v>62</v>
      </c>
      <c r="G131" s="64" t="s">
        <v>619</v>
      </c>
      <c r="H131" s="64">
        <v>1</v>
      </c>
      <c r="I131" s="64"/>
      <c r="J131" s="64">
        <f t="shared" si="3"/>
        <v>1</v>
      </c>
    </row>
    <row r="132" spans="2:10" ht="12.75">
      <c r="B132" s="64" t="s">
        <v>620</v>
      </c>
      <c r="C132" s="64">
        <v>27</v>
      </c>
      <c r="D132" s="64">
        <v>1</v>
      </c>
      <c r="E132" s="64">
        <f t="shared" si="2"/>
        <v>26</v>
      </c>
      <c r="G132" s="64" t="s">
        <v>621</v>
      </c>
      <c r="H132" s="64">
        <v>1</v>
      </c>
      <c r="I132" s="64"/>
      <c r="J132" s="64">
        <f t="shared" si="3"/>
        <v>1</v>
      </c>
    </row>
    <row r="133" spans="2:10" ht="12.75">
      <c r="B133" s="64" t="s">
        <v>622</v>
      </c>
      <c r="C133" s="64">
        <v>26</v>
      </c>
      <c r="D133" s="64">
        <v>1</v>
      </c>
      <c r="E133" s="64">
        <f t="shared" si="2"/>
        <v>25</v>
      </c>
      <c r="G133" s="64" t="s">
        <v>623</v>
      </c>
      <c r="H133" s="64">
        <v>1</v>
      </c>
      <c r="I133" s="64"/>
      <c r="J133" s="64">
        <f t="shared" si="3"/>
        <v>1</v>
      </c>
    </row>
    <row r="134" spans="2:10" ht="12.75">
      <c r="B134" s="64" t="s">
        <v>163</v>
      </c>
      <c r="C134" s="64">
        <v>7</v>
      </c>
      <c r="D134" s="64"/>
      <c r="E134" s="64">
        <f t="shared" si="2"/>
        <v>7</v>
      </c>
      <c r="G134" s="64" t="s">
        <v>624</v>
      </c>
      <c r="H134" s="64">
        <v>1</v>
      </c>
      <c r="I134" s="64"/>
      <c r="J134" s="64">
        <f t="shared" si="3"/>
        <v>1</v>
      </c>
    </row>
    <row r="135" spans="2:10" ht="12.75">
      <c r="B135" s="64" t="s">
        <v>625</v>
      </c>
      <c r="C135" s="64">
        <v>3</v>
      </c>
      <c r="D135" s="64">
        <v>1</v>
      </c>
      <c r="E135" s="64">
        <f t="shared" si="2"/>
        <v>2</v>
      </c>
      <c r="G135" s="64" t="s">
        <v>626</v>
      </c>
      <c r="H135" s="64">
        <v>1</v>
      </c>
      <c r="I135" s="64"/>
      <c r="J135" s="64">
        <f t="shared" si="3"/>
        <v>1</v>
      </c>
    </row>
    <row r="136" spans="2:10" ht="12.75">
      <c r="B136" s="64" t="s">
        <v>165</v>
      </c>
      <c r="C136" s="64">
        <v>1</v>
      </c>
      <c r="D136" s="64"/>
      <c r="E136" s="64">
        <f aca="true" t="shared" si="4" ref="E136:E196">C136-D136</f>
        <v>1</v>
      </c>
      <c r="G136" s="64" t="s">
        <v>627</v>
      </c>
      <c r="H136" s="64">
        <v>1</v>
      </c>
      <c r="I136" s="64">
        <v>1</v>
      </c>
      <c r="J136" s="64">
        <f aca="true" t="shared" si="5" ref="J136:J199">H136-I136</f>
        <v>0</v>
      </c>
    </row>
    <row r="137" spans="2:10" ht="12.75">
      <c r="B137" s="66"/>
      <c r="C137" s="67">
        <f>SUM(C129:C136)</f>
        <v>397</v>
      </c>
      <c r="D137" s="67">
        <f>SUM(D129:D136)</f>
        <v>9</v>
      </c>
      <c r="E137" s="64">
        <f t="shared" si="4"/>
        <v>388</v>
      </c>
      <c r="G137" s="64" t="s">
        <v>628</v>
      </c>
      <c r="H137" s="64">
        <v>1</v>
      </c>
      <c r="I137" s="64"/>
      <c r="J137" s="64">
        <f t="shared" si="5"/>
        <v>1</v>
      </c>
    </row>
    <row r="138" spans="2:10" ht="12.75">
      <c r="B138" s="66"/>
      <c r="C138" s="66"/>
      <c r="D138" s="66"/>
      <c r="E138" s="66"/>
      <c r="G138" s="64" t="s">
        <v>629</v>
      </c>
      <c r="H138" s="64">
        <v>1</v>
      </c>
      <c r="I138" s="64"/>
      <c r="J138" s="64">
        <f t="shared" si="5"/>
        <v>1</v>
      </c>
    </row>
    <row r="139" spans="2:10" ht="12.75">
      <c r="B139" s="66"/>
      <c r="C139" s="66"/>
      <c r="D139" s="63" t="s">
        <v>0</v>
      </c>
      <c r="E139" s="66"/>
      <c r="G139" s="64" t="s">
        <v>630</v>
      </c>
      <c r="H139" s="64">
        <v>1</v>
      </c>
      <c r="I139" s="64"/>
      <c r="J139" s="64">
        <f t="shared" si="5"/>
        <v>1</v>
      </c>
    </row>
    <row r="140" spans="2:10" ht="12.75">
      <c r="B140" s="155" t="s">
        <v>108</v>
      </c>
      <c r="C140" s="155" t="s">
        <v>109</v>
      </c>
      <c r="D140" s="156" t="s">
        <v>2</v>
      </c>
      <c r="E140" s="155" t="s">
        <v>109</v>
      </c>
      <c r="G140" s="64" t="s">
        <v>631</v>
      </c>
      <c r="H140" s="64">
        <v>1</v>
      </c>
      <c r="I140" s="64"/>
      <c r="J140" s="64">
        <f t="shared" si="5"/>
        <v>1</v>
      </c>
    </row>
    <row r="141" spans="2:10" ht="12.75">
      <c r="B141" s="64" t="s">
        <v>632</v>
      </c>
      <c r="C141" s="64">
        <v>65</v>
      </c>
      <c r="D141" s="64">
        <v>1</v>
      </c>
      <c r="E141" s="64">
        <f t="shared" si="4"/>
        <v>64</v>
      </c>
      <c r="G141" s="64" t="s">
        <v>633</v>
      </c>
      <c r="H141" s="64">
        <v>1</v>
      </c>
      <c r="I141" s="64"/>
      <c r="J141" s="64">
        <f t="shared" si="5"/>
        <v>1</v>
      </c>
    </row>
    <row r="142" spans="2:10" ht="12.75">
      <c r="B142" s="64" t="s">
        <v>634</v>
      </c>
      <c r="C142" s="64">
        <v>24</v>
      </c>
      <c r="D142" s="64"/>
      <c r="E142" s="64">
        <f t="shared" si="4"/>
        <v>24</v>
      </c>
      <c r="G142" s="64" t="s">
        <v>635</v>
      </c>
      <c r="H142" s="64">
        <v>1</v>
      </c>
      <c r="I142" s="64"/>
      <c r="J142" s="64">
        <f t="shared" si="5"/>
        <v>1</v>
      </c>
    </row>
    <row r="143" spans="2:10" ht="12.75">
      <c r="B143" s="64" t="s">
        <v>636</v>
      </c>
      <c r="C143" s="64">
        <v>18</v>
      </c>
      <c r="D143" s="64">
        <v>2</v>
      </c>
      <c r="E143" s="64">
        <f t="shared" si="4"/>
        <v>16</v>
      </c>
      <c r="G143" s="64" t="s">
        <v>168</v>
      </c>
      <c r="H143" s="64">
        <v>1</v>
      </c>
      <c r="I143" s="64"/>
      <c r="J143" s="64">
        <f t="shared" si="5"/>
        <v>1</v>
      </c>
    </row>
    <row r="144" spans="2:10" ht="12.75">
      <c r="B144" s="64" t="s">
        <v>637</v>
      </c>
      <c r="C144" s="64">
        <v>16</v>
      </c>
      <c r="D144" s="64"/>
      <c r="E144" s="64">
        <f t="shared" si="4"/>
        <v>16</v>
      </c>
      <c r="H144" s="67">
        <f>SUM(H91:H143)</f>
        <v>305</v>
      </c>
      <c r="I144" s="67">
        <f>SUM(I91:I143)</f>
        <v>14</v>
      </c>
      <c r="J144" s="64">
        <f t="shared" si="5"/>
        <v>291</v>
      </c>
    </row>
    <row r="145" spans="2:9" ht="12.75">
      <c r="B145" s="64" t="s">
        <v>638</v>
      </c>
      <c r="C145" s="64">
        <v>15</v>
      </c>
      <c r="D145" s="64"/>
      <c r="E145" s="64">
        <f t="shared" si="4"/>
        <v>15</v>
      </c>
      <c r="H145" s="66"/>
      <c r="I145" s="66"/>
    </row>
    <row r="146" spans="2:9" ht="12.75">
      <c r="B146" s="64" t="s">
        <v>639</v>
      </c>
      <c r="C146" s="64">
        <v>15</v>
      </c>
      <c r="D146" s="64"/>
      <c r="E146" s="64">
        <f t="shared" si="4"/>
        <v>15</v>
      </c>
      <c r="I146" s="63" t="s">
        <v>0</v>
      </c>
    </row>
    <row r="147" spans="2:10" ht="12.75">
      <c r="B147" s="64" t="s">
        <v>640</v>
      </c>
      <c r="C147" s="64">
        <v>10</v>
      </c>
      <c r="D147" s="64"/>
      <c r="E147" s="64">
        <f t="shared" si="4"/>
        <v>10</v>
      </c>
      <c r="G147" s="155" t="s">
        <v>108</v>
      </c>
      <c r="H147" s="155" t="s">
        <v>109</v>
      </c>
      <c r="I147" s="156" t="s">
        <v>2</v>
      </c>
      <c r="J147" s="155" t="s">
        <v>109</v>
      </c>
    </row>
    <row r="148" spans="2:10" ht="12.75">
      <c r="B148" s="64" t="s">
        <v>641</v>
      </c>
      <c r="C148" s="64">
        <v>9</v>
      </c>
      <c r="D148" s="64"/>
      <c r="E148" s="64">
        <f t="shared" si="4"/>
        <v>9</v>
      </c>
      <c r="G148" s="64" t="s">
        <v>642</v>
      </c>
      <c r="H148" s="64">
        <v>111</v>
      </c>
      <c r="I148" s="64"/>
      <c r="J148" s="64">
        <f t="shared" si="5"/>
        <v>111</v>
      </c>
    </row>
    <row r="149" spans="2:10" ht="12.75">
      <c r="B149" s="64" t="s">
        <v>643</v>
      </c>
      <c r="C149" s="64">
        <v>8</v>
      </c>
      <c r="D149" s="64"/>
      <c r="E149" s="64">
        <f t="shared" si="4"/>
        <v>8</v>
      </c>
      <c r="G149" s="64" t="s">
        <v>644</v>
      </c>
      <c r="H149" s="64">
        <v>67</v>
      </c>
      <c r="I149" s="64"/>
      <c r="J149" s="64">
        <f t="shared" si="5"/>
        <v>67</v>
      </c>
    </row>
    <row r="150" spans="2:10" ht="12.75">
      <c r="B150" s="64" t="s">
        <v>645</v>
      </c>
      <c r="C150" s="64">
        <v>4</v>
      </c>
      <c r="D150" s="64"/>
      <c r="E150" s="64">
        <f t="shared" si="4"/>
        <v>4</v>
      </c>
      <c r="G150" s="64" t="s">
        <v>646</v>
      </c>
      <c r="H150" s="64">
        <v>15</v>
      </c>
      <c r="I150" s="64"/>
      <c r="J150" s="64">
        <f t="shared" si="5"/>
        <v>15</v>
      </c>
    </row>
    <row r="151" spans="2:10" ht="12.75">
      <c r="B151" s="64" t="s">
        <v>647</v>
      </c>
      <c r="C151" s="64">
        <v>4</v>
      </c>
      <c r="D151" s="64"/>
      <c r="E151" s="64">
        <f t="shared" si="4"/>
        <v>4</v>
      </c>
      <c r="G151" s="66"/>
      <c r="H151" s="64">
        <f>SUM(H148:H150)</f>
        <v>193</v>
      </c>
      <c r="I151" s="64">
        <f>SUM(I148:I150)</f>
        <v>0</v>
      </c>
      <c r="J151" s="64">
        <f t="shared" si="5"/>
        <v>193</v>
      </c>
    </row>
    <row r="152" spans="2:9" ht="12.75">
      <c r="B152" s="64" t="s">
        <v>648</v>
      </c>
      <c r="C152" s="64">
        <v>3</v>
      </c>
      <c r="D152" s="64"/>
      <c r="E152" s="64">
        <f t="shared" si="4"/>
        <v>3</v>
      </c>
      <c r="G152" s="66"/>
      <c r="H152" s="66"/>
      <c r="I152" s="66"/>
    </row>
    <row r="153" spans="2:9" ht="12.75">
      <c r="B153" s="64" t="s">
        <v>649</v>
      </c>
      <c r="C153" s="64">
        <v>2</v>
      </c>
      <c r="D153" s="64"/>
      <c r="E153" s="64">
        <f t="shared" si="4"/>
        <v>2</v>
      </c>
      <c r="G153" s="66"/>
      <c r="H153" s="66"/>
      <c r="I153" s="63" t="s">
        <v>0</v>
      </c>
    </row>
    <row r="154" spans="2:10" ht="12.75">
      <c r="B154" s="64" t="s">
        <v>650</v>
      </c>
      <c r="C154" s="64">
        <v>1</v>
      </c>
      <c r="D154" s="64"/>
      <c r="E154" s="64">
        <f t="shared" si="4"/>
        <v>1</v>
      </c>
      <c r="G154" s="155" t="s">
        <v>108</v>
      </c>
      <c r="H154" s="155" t="s">
        <v>109</v>
      </c>
      <c r="I154" s="156" t="s">
        <v>2</v>
      </c>
      <c r="J154" s="155" t="s">
        <v>109</v>
      </c>
    </row>
    <row r="155" spans="2:10" ht="12.75">
      <c r="B155" s="64" t="s">
        <v>651</v>
      </c>
      <c r="C155" s="64">
        <v>1</v>
      </c>
      <c r="D155" s="64"/>
      <c r="E155" s="64">
        <f t="shared" si="4"/>
        <v>1</v>
      </c>
      <c r="G155" s="64" t="s">
        <v>652</v>
      </c>
      <c r="H155" s="64">
        <v>20</v>
      </c>
      <c r="I155" s="64"/>
      <c r="J155" s="64">
        <f t="shared" si="5"/>
        <v>20</v>
      </c>
    </row>
    <row r="156" spans="3:10" ht="12.75">
      <c r="C156" s="67">
        <f>SUM(C141:C155)</f>
        <v>195</v>
      </c>
      <c r="D156" s="67">
        <f>SUM(D141:D147)</f>
        <v>3</v>
      </c>
      <c r="E156" s="64">
        <f t="shared" si="4"/>
        <v>192</v>
      </c>
      <c r="G156" s="64" t="s">
        <v>653</v>
      </c>
      <c r="H156" s="64">
        <v>11</v>
      </c>
      <c r="I156" s="64"/>
      <c r="J156" s="64">
        <f t="shared" si="5"/>
        <v>11</v>
      </c>
    </row>
    <row r="157" spans="5:10" ht="12.75">
      <c r="E157" s="66"/>
      <c r="G157" s="64" t="s">
        <v>654</v>
      </c>
      <c r="H157" s="64">
        <v>8</v>
      </c>
      <c r="I157" s="64"/>
      <c r="J157" s="64">
        <f t="shared" si="5"/>
        <v>8</v>
      </c>
    </row>
    <row r="158" spans="4:10" ht="12.75">
      <c r="D158" s="63" t="s">
        <v>0</v>
      </c>
      <c r="E158" s="66"/>
      <c r="G158" s="64" t="s">
        <v>655</v>
      </c>
      <c r="H158" s="64">
        <v>8</v>
      </c>
      <c r="I158" s="64"/>
      <c r="J158" s="64">
        <f t="shared" si="5"/>
        <v>8</v>
      </c>
    </row>
    <row r="159" spans="2:10" ht="12.75">
      <c r="B159" s="155" t="s">
        <v>108</v>
      </c>
      <c r="C159" s="155" t="s">
        <v>109</v>
      </c>
      <c r="D159" s="156" t="s">
        <v>2</v>
      </c>
      <c r="E159" s="155" t="s">
        <v>109</v>
      </c>
      <c r="G159" s="64" t="s">
        <v>656</v>
      </c>
      <c r="H159" s="64">
        <v>8</v>
      </c>
      <c r="I159" s="64"/>
      <c r="J159" s="64">
        <f t="shared" si="5"/>
        <v>8</v>
      </c>
    </row>
    <row r="160" spans="2:10" ht="12.75">
      <c r="B160" s="64" t="s">
        <v>657</v>
      </c>
      <c r="C160" s="64">
        <v>46</v>
      </c>
      <c r="D160" s="64"/>
      <c r="E160" s="64">
        <f t="shared" si="4"/>
        <v>46</v>
      </c>
      <c r="G160" s="64" t="s">
        <v>658</v>
      </c>
      <c r="H160" s="64">
        <v>6</v>
      </c>
      <c r="I160" s="64"/>
      <c r="J160" s="64">
        <f t="shared" si="5"/>
        <v>6</v>
      </c>
    </row>
    <row r="161" spans="2:10" ht="12.75">
      <c r="B161" s="64" t="s">
        <v>659</v>
      </c>
      <c r="C161" s="64">
        <v>15</v>
      </c>
      <c r="D161" s="64"/>
      <c r="E161" s="64">
        <f t="shared" si="4"/>
        <v>15</v>
      </c>
      <c r="G161" s="64" t="s">
        <v>216</v>
      </c>
      <c r="H161" s="64">
        <v>2</v>
      </c>
      <c r="I161" s="64"/>
      <c r="J161" s="64">
        <f t="shared" si="5"/>
        <v>2</v>
      </c>
    </row>
    <row r="162" spans="2:10" ht="12.75">
      <c r="B162" s="66"/>
      <c r="C162" s="64">
        <f>SUM(C160:C161)</f>
        <v>61</v>
      </c>
      <c r="D162" s="64">
        <f>SUM(D160:D161)</f>
        <v>0</v>
      </c>
      <c r="E162" s="64">
        <f t="shared" si="4"/>
        <v>61</v>
      </c>
      <c r="G162" s="66"/>
      <c r="H162" s="67">
        <f>SUM(H155:H161)</f>
        <v>63</v>
      </c>
      <c r="I162" s="67">
        <f>SUM(I155:I158)</f>
        <v>0</v>
      </c>
      <c r="J162" s="64">
        <f t="shared" si="5"/>
        <v>63</v>
      </c>
    </row>
    <row r="163" spans="5:9" ht="12.75">
      <c r="E163" s="66"/>
      <c r="G163" s="66"/>
      <c r="H163" s="66"/>
      <c r="I163" s="66"/>
    </row>
    <row r="164" spans="4:9" ht="12.75">
      <c r="D164" s="63" t="s">
        <v>0</v>
      </c>
      <c r="E164" s="66"/>
      <c r="I164" s="63" t="s">
        <v>0</v>
      </c>
    </row>
    <row r="165" spans="2:10" ht="12.75">
      <c r="B165" s="155" t="s">
        <v>108</v>
      </c>
      <c r="C165" s="155" t="s">
        <v>109</v>
      </c>
      <c r="D165" s="156" t="s">
        <v>2</v>
      </c>
      <c r="E165" s="155" t="s">
        <v>109</v>
      </c>
      <c r="G165" s="155" t="s">
        <v>108</v>
      </c>
      <c r="H165" s="155" t="s">
        <v>109</v>
      </c>
      <c r="I165" s="156" t="s">
        <v>2</v>
      </c>
      <c r="J165" s="155" t="s">
        <v>109</v>
      </c>
    </row>
    <row r="166" spans="2:10" ht="12.75">
      <c r="B166" s="64" t="s">
        <v>660</v>
      </c>
      <c r="C166" s="64">
        <v>13</v>
      </c>
      <c r="D166" s="64"/>
      <c r="E166" s="64">
        <f t="shared" si="4"/>
        <v>13</v>
      </c>
      <c r="G166" s="64" t="s">
        <v>661</v>
      </c>
      <c r="H166" s="64">
        <v>36</v>
      </c>
      <c r="I166" s="64">
        <v>14</v>
      </c>
      <c r="J166" s="64">
        <f t="shared" si="5"/>
        <v>22</v>
      </c>
    </row>
    <row r="167" spans="2:10" ht="12.75">
      <c r="B167" s="64" t="s">
        <v>662</v>
      </c>
      <c r="C167" s="64">
        <v>10</v>
      </c>
      <c r="D167" s="64"/>
      <c r="E167" s="64">
        <f t="shared" si="4"/>
        <v>10</v>
      </c>
      <c r="G167" s="64" t="s">
        <v>663</v>
      </c>
      <c r="H167" s="64">
        <v>30</v>
      </c>
      <c r="I167" s="64">
        <v>4</v>
      </c>
      <c r="J167" s="64">
        <f t="shared" si="5"/>
        <v>26</v>
      </c>
    </row>
    <row r="168" spans="2:10" ht="12.75">
      <c r="B168" s="64" t="s">
        <v>664</v>
      </c>
      <c r="C168" s="64">
        <v>2</v>
      </c>
      <c r="D168" s="64"/>
      <c r="E168" s="64">
        <f t="shared" si="4"/>
        <v>2</v>
      </c>
      <c r="G168" s="64" t="s">
        <v>665</v>
      </c>
      <c r="H168" s="64">
        <v>24</v>
      </c>
      <c r="I168" s="64">
        <v>4</v>
      </c>
      <c r="J168" s="64">
        <f t="shared" si="5"/>
        <v>20</v>
      </c>
    </row>
    <row r="169" spans="2:10" ht="12.75">
      <c r="B169" s="64" t="s">
        <v>666</v>
      </c>
      <c r="C169" s="64">
        <v>2</v>
      </c>
      <c r="D169" s="64"/>
      <c r="E169" s="64">
        <f t="shared" si="4"/>
        <v>2</v>
      </c>
      <c r="G169" s="64" t="s">
        <v>667</v>
      </c>
      <c r="H169" s="64">
        <v>20</v>
      </c>
      <c r="I169" s="64">
        <v>1</v>
      </c>
      <c r="J169" s="64">
        <f t="shared" si="5"/>
        <v>19</v>
      </c>
    </row>
    <row r="170" spans="2:10" ht="12.75">
      <c r="B170" s="64" t="s">
        <v>668</v>
      </c>
      <c r="C170" s="64">
        <v>1</v>
      </c>
      <c r="D170" s="64"/>
      <c r="E170" s="64">
        <f t="shared" si="4"/>
        <v>1</v>
      </c>
      <c r="G170" s="64" t="s">
        <v>669</v>
      </c>
      <c r="H170" s="64">
        <v>8</v>
      </c>
      <c r="I170" s="64"/>
      <c r="J170" s="64">
        <f t="shared" si="5"/>
        <v>8</v>
      </c>
    </row>
    <row r="171" spans="2:10" ht="12.75">
      <c r="B171" s="64" t="s">
        <v>670</v>
      </c>
      <c r="C171" s="64">
        <v>1</v>
      </c>
      <c r="D171" s="64"/>
      <c r="E171" s="64">
        <f t="shared" si="4"/>
        <v>1</v>
      </c>
      <c r="G171" s="64" t="s">
        <v>671</v>
      </c>
      <c r="H171" s="64">
        <v>4</v>
      </c>
      <c r="I171" s="64"/>
      <c r="J171" s="64">
        <f t="shared" si="5"/>
        <v>4</v>
      </c>
    </row>
    <row r="172" spans="2:10" ht="12.75">
      <c r="B172" s="66"/>
      <c r="C172" s="67">
        <f>SUM(C166:C171)</f>
        <v>29</v>
      </c>
      <c r="D172" s="67">
        <f>SUM(D166:D170)</f>
        <v>0</v>
      </c>
      <c r="E172" s="64">
        <f t="shared" si="4"/>
        <v>29</v>
      </c>
      <c r="G172" s="66"/>
      <c r="H172" s="67">
        <f>SUM(H166:H171)</f>
        <v>122</v>
      </c>
      <c r="I172" s="67">
        <f>SUM(I166:I170)</f>
        <v>23</v>
      </c>
      <c r="J172" s="64">
        <f t="shared" si="5"/>
        <v>99</v>
      </c>
    </row>
    <row r="173" ht="12.75">
      <c r="E173" s="66"/>
    </row>
    <row r="174" spans="4:9" ht="12.75">
      <c r="D174" s="63" t="s">
        <v>0</v>
      </c>
      <c r="E174" s="66"/>
      <c r="G174" s="66"/>
      <c r="H174" s="66"/>
      <c r="I174" s="63" t="s">
        <v>0</v>
      </c>
    </row>
    <row r="175" spans="2:10" ht="12.75">
      <c r="B175" s="155" t="s">
        <v>108</v>
      </c>
      <c r="C175" s="155" t="s">
        <v>109</v>
      </c>
      <c r="D175" s="156" t="s">
        <v>2</v>
      </c>
      <c r="E175" s="155" t="s">
        <v>109</v>
      </c>
      <c r="G175" s="155" t="s">
        <v>108</v>
      </c>
      <c r="H175" s="155" t="s">
        <v>109</v>
      </c>
      <c r="I175" s="156" t="s">
        <v>2</v>
      </c>
      <c r="J175" s="155" t="s">
        <v>109</v>
      </c>
    </row>
    <row r="176" spans="2:10" ht="12.75">
      <c r="B176" s="64" t="s">
        <v>672</v>
      </c>
      <c r="C176" s="64">
        <v>17</v>
      </c>
      <c r="D176" s="64"/>
      <c r="E176" s="64">
        <f t="shared" si="4"/>
        <v>17</v>
      </c>
      <c r="G176" s="64" t="s">
        <v>673</v>
      </c>
      <c r="H176" s="64">
        <v>25</v>
      </c>
      <c r="I176" s="64">
        <v>3</v>
      </c>
      <c r="J176" s="64">
        <f t="shared" si="5"/>
        <v>22</v>
      </c>
    </row>
    <row r="177" spans="2:10" ht="12.75">
      <c r="B177" s="64" t="s">
        <v>674</v>
      </c>
      <c r="C177" s="64">
        <v>4</v>
      </c>
      <c r="D177" s="64"/>
      <c r="E177" s="64">
        <f t="shared" si="4"/>
        <v>4</v>
      </c>
      <c r="G177" s="64" t="s">
        <v>675</v>
      </c>
      <c r="H177" s="64">
        <v>16</v>
      </c>
      <c r="I177" s="64">
        <v>1</v>
      </c>
      <c r="J177" s="64">
        <f t="shared" si="5"/>
        <v>15</v>
      </c>
    </row>
    <row r="178" spans="2:10" ht="12.75">
      <c r="B178" s="64" t="s">
        <v>676</v>
      </c>
      <c r="C178" s="64">
        <v>1</v>
      </c>
      <c r="D178" s="64"/>
      <c r="E178" s="64">
        <f t="shared" si="4"/>
        <v>1</v>
      </c>
      <c r="G178" s="64" t="s">
        <v>677</v>
      </c>
      <c r="H178" s="64">
        <v>9</v>
      </c>
      <c r="I178" s="64"/>
      <c r="J178" s="64">
        <f t="shared" si="5"/>
        <v>9</v>
      </c>
    </row>
    <row r="179" spans="2:10" ht="12.75">
      <c r="B179" s="64" t="s">
        <v>678</v>
      </c>
      <c r="C179" s="64">
        <v>1</v>
      </c>
      <c r="D179" s="64"/>
      <c r="E179" s="64">
        <f t="shared" si="4"/>
        <v>1</v>
      </c>
      <c r="G179" s="64" t="s">
        <v>679</v>
      </c>
      <c r="H179" s="64">
        <v>8</v>
      </c>
      <c r="I179" s="64">
        <v>1</v>
      </c>
      <c r="J179" s="64">
        <f t="shared" si="5"/>
        <v>7</v>
      </c>
    </row>
    <row r="180" spans="2:10" ht="12.75">
      <c r="B180" s="66"/>
      <c r="C180" s="64">
        <f>SUM(C176:C179)</f>
        <v>23</v>
      </c>
      <c r="D180" s="64">
        <f>SUM(D176:D179)</f>
        <v>0</v>
      </c>
      <c r="E180" s="64">
        <f t="shared" si="4"/>
        <v>23</v>
      </c>
      <c r="G180" s="64" t="s">
        <v>680</v>
      </c>
      <c r="H180" s="64">
        <v>5</v>
      </c>
      <c r="I180" s="64"/>
      <c r="J180" s="64">
        <f t="shared" si="5"/>
        <v>5</v>
      </c>
    </row>
    <row r="181" spans="5:10" ht="12.75">
      <c r="E181" s="66"/>
      <c r="G181" s="64" t="s">
        <v>681</v>
      </c>
      <c r="H181" s="64">
        <v>1</v>
      </c>
      <c r="I181" s="64"/>
      <c r="J181" s="64">
        <f t="shared" si="5"/>
        <v>1</v>
      </c>
    </row>
    <row r="182" spans="4:10" ht="12.75">
      <c r="D182" s="63" t="s">
        <v>0</v>
      </c>
      <c r="E182" s="66"/>
      <c r="G182" s="66"/>
      <c r="H182" s="67">
        <f>SUM(H176:H181)</f>
        <v>64</v>
      </c>
      <c r="I182" s="67">
        <f>SUM(I176:I181)</f>
        <v>5</v>
      </c>
      <c r="J182" s="64">
        <f t="shared" si="5"/>
        <v>59</v>
      </c>
    </row>
    <row r="183" spans="2:5" ht="12.75">
      <c r="B183" s="155" t="s">
        <v>108</v>
      </c>
      <c r="C183" s="155" t="s">
        <v>109</v>
      </c>
      <c r="D183" s="156" t="s">
        <v>2</v>
      </c>
      <c r="E183" s="155" t="s">
        <v>109</v>
      </c>
    </row>
    <row r="184" spans="2:9" ht="12.75">
      <c r="B184" s="64" t="s">
        <v>682</v>
      </c>
      <c r="C184" s="64">
        <v>9</v>
      </c>
      <c r="D184" s="64"/>
      <c r="E184" s="64">
        <f t="shared" si="4"/>
        <v>9</v>
      </c>
      <c r="G184" s="66"/>
      <c r="H184" s="66"/>
      <c r="I184" s="63" t="s">
        <v>0</v>
      </c>
    </row>
    <row r="185" spans="2:10" ht="12.75">
      <c r="B185" s="64" t="s">
        <v>683</v>
      </c>
      <c r="C185" s="64">
        <v>6</v>
      </c>
      <c r="D185" s="64"/>
      <c r="E185" s="64">
        <f t="shared" si="4"/>
        <v>6</v>
      </c>
      <c r="G185" s="155" t="s">
        <v>108</v>
      </c>
      <c r="H185" s="155" t="s">
        <v>109</v>
      </c>
      <c r="I185" s="156" t="s">
        <v>2</v>
      </c>
      <c r="J185" s="155" t="s">
        <v>109</v>
      </c>
    </row>
    <row r="186" spans="2:10" ht="12.75">
      <c r="B186" s="64" t="s">
        <v>684</v>
      </c>
      <c r="C186" s="64">
        <v>1</v>
      </c>
      <c r="D186" s="64"/>
      <c r="E186" s="64">
        <f t="shared" si="4"/>
        <v>1</v>
      </c>
      <c r="G186" s="64" t="s">
        <v>685</v>
      </c>
      <c r="H186" s="64">
        <v>63</v>
      </c>
      <c r="I186" s="64"/>
      <c r="J186" s="64">
        <f t="shared" si="5"/>
        <v>63</v>
      </c>
    </row>
    <row r="187" spans="2:10" ht="12.75">
      <c r="B187" s="64" t="s">
        <v>686</v>
      </c>
      <c r="C187" s="64">
        <v>1</v>
      </c>
      <c r="D187" s="64"/>
      <c r="E187" s="64">
        <f t="shared" si="4"/>
        <v>1</v>
      </c>
      <c r="G187" s="64" t="s">
        <v>687</v>
      </c>
      <c r="H187" s="64">
        <v>30</v>
      </c>
      <c r="I187" s="64"/>
      <c r="J187" s="64">
        <f t="shared" si="5"/>
        <v>30</v>
      </c>
    </row>
    <row r="188" spans="2:10" ht="12.75">
      <c r="B188" s="64" t="s">
        <v>688</v>
      </c>
      <c r="C188" s="64">
        <v>1</v>
      </c>
      <c r="D188" s="64"/>
      <c r="E188" s="64">
        <f t="shared" si="4"/>
        <v>1</v>
      </c>
      <c r="G188" s="64" t="s">
        <v>689</v>
      </c>
      <c r="H188" s="64">
        <v>10</v>
      </c>
      <c r="I188" s="64"/>
      <c r="J188" s="64">
        <f t="shared" si="5"/>
        <v>10</v>
      </c>
    </row>
    <row r="189" spans="2:10" ht="12.75">
      <c r="B189" s="64" t="s">
        <v>690</v>
      </c>
      <c r="C189" s="64">
        <v>1</v>
      </c>
      <c r="D189" s="64"/>
      <c r="E189" s="64">
        <f t="shared" si="4"/>
        <v>1</v>
      </c>
      <c r="G189" s="64" t="s">
        <v>691</v>
      </c>
      <c r="H189" s="64">
        <v>5</v>
      </c>
      <c r="I189" s="64"/>
      <c r="J189" s="64">
        <f t="shared" si="5"/>
        <v>5</v>
      </c>
    </row>
    <row r="190" spans="2:10" ht="12.75">
      <c r="B190" s="66"/>
      <c r="C190" s="64">
        <f>SUM(C184:C189)</f>
        <v>19</v>
      </c>
      <c r="D190" s="64">
        <f>SUM(D184:D189)</f>
        <v>0</v>
      </c>
      <c r="E190" s="64">
        <f t="shared" si="4"/>
        <v>19</v>
      </c>
      <c r="G190" s="64" t="s">
        <v>692</v>
      </c>
      <c r="H190" s="64">
        <v>4</v>
      </c>
      <c r="I190" s="64"/>
      <c r="J190" s="64">
        <f t="shared" si="5"/>
        <v>4</v>
      </c>
    </row>
    <row r="191" spans="5:10" ht="12.75">
      <c r="E191" s="66"/>
      <c r="G191" s="64" t="s">
        <v>693</v>
      </c>
      <c r="H191" s="64">
        <v>2</v>
      </c>
      <c r="I191" s="64"/>
      <c r="J191" s="64">
        <f t="shared" si="5"/>
        <v>2</v>
      </c>
    </row>
    <row r="192" spans="4:10" ht="12.75">
      <c r="D192" s="63" t="s">
        <v>0</v>
      </c>
      <c r="E192" s="66"/>
      <c r="G192" s="64" t="s">
        <v>694</v>
      </c>
      <c r="H192" s="64">
        <v>1</v>
      </c>
      <c r="I192" s="64"/>
      <c r="J192" s="64">
        <f t="shared" si="5"/>
        <v>1</v>
      </c>
    </row>
    <row r="193" spans="2:10" ht="12.75">
      <c r="B193" s="155" t="s">
        <v>108</v>
      </c>
      <c r="C193" s="155" t="s">
        <v>109</v>
      </c>
      <c r="D193" s="156" t="s">
        <v>2</v>
      </c>
      <c r="E193" s="155" t="s">
        <v>109</v>
      </c>
      <c r="G193" s="64" t="s">
        <v>695</v>
      </c>
      <c r="H193" s="64">
        <v>1</v>
      </c>
      <c r="I193" s="64"/>
      <c r="J193" s="64">
        <f t="shared" si="5"/>
        <v>1</v>
      </c>
    </row>
    <row r="194" spans="2:10" ht="12.75">
      <c r="B194" s="64" t="s">
        <v>696</v>
      </c>
      <c r="C194" s="64">
        <v>14</v>
      </c>
      <c r="D194" s="64">
        <v>2</v>
      </c>
      <c r="E194" s="64">
        <f t="shared" si="4"/>
        <v>12</v>
      </c>
      <c r="G194" s="66"/>
      <c r="H194" s="67">
        <f>SUM(H186:H193)</f>
        <v>116</v>
      </c>
      <c r="I194" s="67">
        <f>SUM(I186:I193)</f>
        <v>0</v>
      </c>
      <c r="J194" s="64">
        <f t="shared" si="5"/>
        <v>116</v>
      </c>
    </row>
    <row r="195" spans="2:5" ht="12.75">
      <c r="B195" s="64" t="s">
        <v>697</v>
      </c>
      <c r="C195" s="64">
        <v>4</v>
      </c>
      <c r="D195" s="64">
        <v>1</v>
      </c>
      <c r="E195" s="64">
        <f t="shared" si="4"/>
        <v>3</v>
      </c>
    </row>
    <row r="196" spans="2:9" ht="12.75">
      <c r="B196" s="66"/>
      <c r="C196" s="67">
        <f>SUM(C194:C195)</f>
        <v>18</v>
      </c>
      <c r="D196" s="67">
        <f>SUM(D194:D195)</f>
        <v>3</v>
      </c>
      <c r="E196" s="64">
        <f t="shared" si="4"/>
        <v>15</v>
      </c>
      <c r="I196" s="63" t="s">
        <v>0</v>
      </c>
    </row>
    <row r="197" spans="5:10" ht="12.75">
      <c r="E197" s="66"/>
      <c r="G197" s="155" t="s">
        <v>108</v>
      </c>
      <c r="H197" s="155" t="s">
        <v>109</v>
      </c>
      <c r="I197" s="156" t="s">
        <v>2</v>
      </c>
      <c r="J197" s="155" t="s">
        <v>109</v>
      </c>
    </row>
    <row r="198" spans="4:10" ht="12.75">
      <c r="D198" s="63" t="s">
        <v>0</v>
      </c>
      <c r="E198" s="66"/>
      <c r="G198" s="64" t="s">
        <v>698</v>
      </c>
      <c r="H198" s="64">
        <v>15</v>
      </c>
      <c r="I198" s="64"/>
      <c r="J198" s="64">
        <f t="shared" si="5"/>
        <v>15</v>
      </c>
    </row>
    <row r="199" spans="2:10" ht="12.75">
      <c r="B199" s="155" t="s">
        <v>108</v>
      </c>
      <c r="C199" s="155" t="s">
        <v>109</v>
      </c>
      <c r="D199" s="156" t="s">
        <v>2</v>
      </c>
      <c r="E199" s="155" t="s">
        <v>109</v>
      </c>
      <c r="G199" s="64" t="s">
        <v>209</v>
      </c>
      <c r="H199" s="64">
        <v>6</v>
      </c>
      <c r="I199" s="64"/>
      <c r="J199" s="64">
        <f t="shared" si="5"/>
        <v>6</v>
      </c>
    </row>
    <row r="200" spans="2:10" ht="12.75">
      <c r="B200" s="64" t="s">
        <v>699</v>
      </c>
      <c r="C200" s="64">
        <v>17</v>
      </c>
      <c r="D200" s="67"/>
      <c r="E200" s="64">
        <f aca="true" t="shared" si="6" ref="E200:E209">C200-D200</f>
        <v>17</v>
      </c>
      <c r="G200" s="64" t="s">
        <v>700</v>
      </c>
      <c r="H200" s="64">
        <v>3</v>
      </c>
      <c r="I200" s="64"/>
      <c r="J200" s="64">
        <f aca="true" t="shared" si="7" ref="J200:J209">H200-I200</f>
        <v>3</v>
      </c>
    </row>
    <row r="201" spans="2:10" ht="12.75">
      <c r="B201" s="64" t="s">
        <v>701</v>
      </c>
      <c r="C201" s="64">
        <v>1</v>
      </c>
      <c r="D201" s="65"/>
      <c r="E201" s="64">
        <f t="shared" si="6"/>
        <v>1</v>
      </c>
      <c r="G201" s="64" t="s">
        <v>205</v>
      </c>
      <c r="H201" s="64">
        <v>1</v>
      </c>
      <c r="I201" s="64"/>
      <c r="J201" s="64">
        <f t="shared" si="7"/>
        <v>1</v>
      </c>
    </row>
    <row r="202" spans="2:10" ht="12.75">
      <c r="B202" s="64" t="s">
        <v>702</v>
      </c>
      <c r="C202" s="64">
        <v>1</v>
      </c>
      <c r="D202" s="70"/>
      <c r="E202" s="64">
        <f t="shared" si="6"/>
        <v>1</v>
      </c>
      <c r="G202" s="66"/>
      <c r="H202" s="64">
        <f>SUM(H198:H201)</f>
        <v>25</v>
      </c>
      <c r="I202" s="64">
        <f>SUM(I198:I201)</f>
        <v>0</v>
      </c>
      <c r="J202" s="64">
        <f t="shared" si="7"/>
        <v>25</v>
      </c>
    </row>
    <row r="203" spans="2:5" ht="12.75">
      <c r="B203" s="66"/>
      <c r="C203" s="64">
        <f>SUM(C200:C202)</f>
        <v>19</v>
      </c>
      <c r="D203" s="64">
        <f>SUM(D202:D202)</f>
        <v>0</v>
      </c>
      <c r="E203" s="64">
        <f t="shared" si="6"/>
        <v>19</v>
      </c>
    </row>
    <row r="204" spans="5:9" ht="12.75">
      <c r="E204" s="66"/>
      <c r="I204" s="63" t="s">
        <v>0</v>
      </c>
    </row>
    <row r="205" spans="4:10" ht="12.75">
      <c r="D205" s="63" t="s">
        <v>0</v>
      </c>
      <c r="E205" s="66"/>
      <c r="G205" s="155" t="s">
        <v>108</v>
      </c>
      <c r="H205" s="155" t="s">
        <v>109</v>
      </c>
      <c r="I205" s="156" t="s">
        <v>2</v>
      </c>
      <c r="J205" s="155" t="s">
        <v>109</v>
      </c>
    </row>
    <row r="206" spans="2:10" ht="12.75">
      <c r="B206" s="155" t="s">
        <v>108</v>
      </c>
      <c r="C206" s="155" t="s">
        <v>109</v>
      </c>
      <c r="D206" s="156" t="s">
        <v>2</v>
      </c>
      <c r="E206" s="155" t="s">
        <v>109</v>
      </c>
      <c r="G206" s="64" t="s">
        <v>703</v>
      </c>
      <c r="H206" s="64">
        <v>48</v>
      </c>
      <c r="I206" s="64">
        <v>10</v>
      </c>
      <c r="J206" s="64">
        <f t="shared" si="7"/>
        <v>38</v>
      </c>
    </row>
    <row r="207" spans="2:10" ht="12.75">
      <c r="B207" s="64" t="s">
        <v>704</v>
      </c>
      <c r="C207" s="64">
        <v>6</v>
      </c>
      <c r="D207" s="64"/>
      <c r="E207" s="64">
        <f t="shared" si="6"/>
        <v>6</v>
      </c>
      <c r="G207" s="64" t="s">
        <v>705</v>
      </c>
      <c r="H207" s="64">
        <v>25</v>
      </c>
      <c r="I207" s="64">
        <v>4</v>
      </c>
      <c r="J207" s="64">
        <f t="shared" si="7"/>
        <v>21</v>
      </c>
    </row>
    <row r="208" spans="2:10" ht="12.75">
      <c r="B208" s="64" t="s">
        <v>706</v>
      </c>
      <c r="C208" s="64">
        <v>4</v>
      </c>
      <c r="D208" s="64"/>
      <c r="E208" s="64">
        <f t="shared" si="6"/>
        <v>4</v>
      </c>
      <c r="G208" s="64" t="s">
        <v>707</v>
      </c>
      <c r="H208" s="64">
        <v>7</v>
      </c>
      <c r="I208" s="64"/>
      <c r="J208" s="64">
        <f t="shared" si="7"/>
        <v>7</v>
      </c>
    </row>
    <row r="209" spans="2:10" ht="12.75">
      <c r="B209" s="66"/>
      <c r="C209" s="64">
        <f>SUM(C207:C208)</f>
        <v>10</v>
      </c>
      <c r="D209" s="64">
        <f>SUM(D207:D208)</f>
        <v>0</v>
      </c>
      <c r="E209" s="64">
        <f t="shared" si="6"/>
        <v>10</v>
      </c>
      <c r="G209" s="66"/>
      <c r="H209" s="67">
        <f>SUM(H206:H208)</f>
        <v>80</v>
      </c>
      <c r="I209" s="67">
        <f>SUM(I206:I207)</f>
        <v>14</v>
      </c>
      <c r="J209" s="64">
        <f t="shared" si="7"/>
        <v>66</v>
      </c>
    </row>
    <row r="211" ht="12.75">
      <c r="G211" s="98"/>
    </row>
  </sheetData>
  <mergeCells count="4">
    <mergeCell ref="B1:J1"/>
    <mergeCell ref="B2:J2"/>
    <mergeCell ref="B3:J3"/>
    <mergeCell ref="B4:J4"/>
  </mergeCells>
  <printOptions horizontalCentered="1"/>
  <pageMargins left="0.7480314960629921" right="0.7480314960629921" top="0.5905511811023623" bottom="0.3937007874015748" header="0.5118110236220472" footer="0.5118110236220472"/>
  <pageSetup horizontalDpi="360" verticalDpi="360" orientation="portrait" paperSize="9" scale="85" r:id="rId1"/>
  <headerFooter alignWithMargins="0">
    <oddFooter>&amp;CVeidots LPAA pēc CSDD datiem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AN104"/>
  <sheetViews>
    <sheetView workbookViewId="0" topLeftCell="A87">
      <selection activeCell="AG104" sqref="AG104"/>
    </sheetView>
  </sheetViews>
  <sheetFormatPr defaultColWidth="9.140625" defaultRowHeight="13.5" customHeight="1"/>
  <cols>
    <col min="1" max="1" width="3.28125" style="8" customWidth="1"/>
    <col min="2" max="2" width="4.57421875" style="174" customWidth="1"/>
    <col min="3" max="3" width="15.421875" style="174" customWidth="1"/>
    <col min="4" max="4" width="3.57421875" style="174" hidden="1" customWidth="1"/>
    <col min="5" max="5" width="2.421875" style="174" hidden="1" customWidth="1"/>
    <col min="6" max="6" width="5.7109375" style="174" customWidth="1"/>
    <col min="7" max="7" width="3.7109375" style="174" hidden="1" customWidth="1"/>
    <col min="8" max="8" width="2.8515625" style="174" hidden="1" customWidth="1"/>
    <col min="9" max="9" width="6.28125" style="174" customWidth="1"/>
    <col min="10" max="10" width="3.57421875" style="174" hidden="1" customWidth="1"/>
    <col min="11" max="11" width="2.7109375" style="174" hidden="1" customWidth="1"/>
    <col min="12" max="12" width="6.140625" style="174" customWidth="1"/>
    <col min="13" max="13" width="3.57421875" style="174" hidden="1" customWidth="1"/>
    <col min="14" max="14" width="3.00390625" style="174" hidden="1" customWidth="1"/>
    <col min="15" max="15" width="5.57421875" style="174" customWidth="1"/>
    <col min="16" max="16" width="3.57421875" style="174" hidden="1" customWidth="1"/>
    <col min="17" max="17" width="3.00390625" style="174" hidden="1" customWidth="1"/>
    <col min="18" max="18" width="5.421875" style="174" customWidth="1"/>
    <col min="19" max="19" width="3.7109375" style="174" hidden="1" customWidth="1"/>
    <col min="20" max="20" width="2.7109375" style="174" hidden="1" customWidth="1"/>
    <col min="21" max="21" width="5.7109375" style="174" customWidth="1"/>
    <col min="22" max="22" width="3.00390625" style="174" hidden="1" customWidth="1"/>
    <col min="23" max="23" width="2.8515625" style="174" hidden="1" customWidth="1"/>
    <col min="24" max="24" width="5.421875" style="174" customWidth="1"/>
    <col min="25" max="25" width="3.7109375" style="174" hidden="1" customWidth="1"/>
    <col min="26" max="26" width="3.140625" style="174" hidden="1" customWidth="1"/>
    <col min="27" max="27" width="6.00390625" style="174" customWidth="1"/>
    <col min="28" max="28" width="4.140625" style="174" hidden="1" customWidth="1"/>
    <col min="29" max="29" width="3.28125" style="174" hidden="1" customWidth="1"/>
    <col min="30" max="30" width="5.7109375" style="174" customWidth="1"/>
    <col min="31" max="31" width="3.57421875" style="174" hidden="1" customWidth="1"/>
    <col min="32" max="32" width="3.421875" style="174" hidden="1" customWidth="1"/>
    <col min="33" max="33" width="5.28125" style="174" customWidth="1"/>
    <col min="34" max="34" width="4.7109375" style="174" hidden="1" customWidth="1"/>
    <col min="35" max="35" width="4.28125" style="174" hidden="1" customWidth="1"/>
    <col min="36" max="36" width="5.140625" style="174" customWidth="1"/>
    <col min="37" max="38" width="4.28125" style="174" hidden="1" customWidth="1"/>
    <col min="39" max="39" width="6.140625" style="174" customWidth="1"/>
    <col min="40" max="40" width="9.140625" style="8" customWidth="1"/>
    <col min="41" max="41" width="4.00390625" style="8" customWidth="1"/>
    <col min="42" max="42" width="9.140625" style="8" customWidth="1"/>
    <col min="43" max="43" width="6.140625" style="8" customWidth="1"/>
    <col min="44" max="16384" width="9.140625" style="8" customWidth="1"/>
  </cols>
  <sheetData>
    <row r="1" ht="13.5" customHeight="1">
      <c r="AN1" s="9"/>
    </row>
    <row r="2" spans="2:40" ht="13.5" customHeight="1">
      <c r="B2" s="232" t="s">
        <v>748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4"/>
      <c r="AI2" s="234"/>
      <c r="AJ2" s="234"/>
      <c r="AN2" s="9"/>
    </row>
    <row r="3" spans="2:40" ht="13.5" customHeight="1">
      <c r="B3" s="232" t="s">
        <v>749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N3" s="9"/>
    </row>
    <row r="4" spans="2:40" ht="13.5" customHeight="1">
      <c r="B4" s="232" t="s">
        <v>743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4"/>
      <c r="AI4" s="234"/>
      <c r="AJ4" s="234"/>
      <c r="AN4" s="9"/>
    </row>
    <row r="5" spans="2:40" ht="13.5" customHeight="1">
      <c r="B5" s="232" t="s">
        <v>712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4"/>
      <c r="AI5" s="234"/>
      <c r="AJ5" s="234"/>
      <c r="AN5" s="9"/>
    </row>
    <row r="6" spans="5:39" ht="13.5" customHeight="1">
      <c r="E6" s="176" t="s">
        <v>0</v>
      </c>
      <c r="F6" s="175"/>
      <c r="H6" s="176" t="s">
        <v>0</v>
      </c>
      <c r="I6" s="175"/>
      <c r="K6" s="176" t="s">
        <v>0</v>
      </c>
      <c r="L6" s="175"/>
      <c r="N6" s="176" t="s">
        <v>0</v>
      </c>
      <c r="O6" s="175"/>
      <c r="Q6" s="176" t="s">
        <v>0</v>
      </c>
      <c r="R6" s="175"/>
      <c r="T6" s="176" t="s">
        <v>0</v>
      </c>
      <c r="U6" s="175"/>
      <c r="W6" s="176" t="s">
        <v>0</v>
      </c>
      <c r="X6" s="175"/>
      <c r="Z6" s="176" t="s">
        <v>0</v>
      </c>
      <c r="AA6" s="175"/>
      <c r="AC6" s="176" t="s">
        <v>0</v>
      </c>
      <c r="AD6" s="175"/>
      <c r="AF6" s="176" t="s">
        <v>0</v>
      </c>
      <c r="AG6" s="175"/>
      <c r="AI6" s="176" t="s">
        <v>0</v>
      </c>
      <c r="AJ6" s="175"/>
      <c r="AL6" s="176" t="s">
        <v>0</v>
      </c>
      <c r="AM6" s="175"/>
    </row>
    <row r="7" spans="2:39" ht="13.5" customHeight="1">
      <c r="B7" s="177" t="s">
        <v>742</v>
      </c>
      <c r="C7" s="177" t="s">
        <v>83</v>
      </c>
      <c r="D7" s="177" t="s">
        <v>65</v>
      </c>
      <c r="E7" s="177" t="s">
        <v>2</v>
      </c>
      <c r="F7" s="177" t="s">
        <v>65</v>
      </c>
      <c r="G7" s="177" t="s">
        <v>66</v>
      </c>
      <c r="H7" s="177" t="s">
        <v>2</v>
      </c>
      <c r="I7" s="177" t="s">
        <v>66</v>
      </c>
      <c r="J7" s="177" t="s">
        <v>67</v>
      </c>
      <c r="K7" s="177" t="s">
        <v>2</v>
      </c>
      <c r="L7" s="177" t="s">
        <v>67</v>
      </c>
      <c r="M7" s="177" t="s">
        <v>68</v>
      </c>
      <c r="N7" s="177" t="s">
        <v>2</v>
      </c>
      <c r="O7" s="177" t="s">
        <v>68</v>
      </c>
      <c r="P7" s="177" t="s">
        <v>69</v>
      </c>
      <c r="Q7" s="177" t="s">
        <v>2</v>
      </c>
      <c r="R7" s="177" t="s">
        <v>69</v>
      </c>
      <c r="S7" s="177" t="s">
        <v>70</v>
      </c>
      <c r="T7" s="177" t="s">
        <v>2</v>
      </c>
      <c r="U7" s="177" t="s">
        <v>70</v>
      </c>
      <c r="V7" s="177" t="s">
        <v>71</v>
      </c>
      <c r="W7" s="177" t="s">
        <v>2</v>
      </c>
      <c r="X7" s="177" t="s">
        <v>71</v>
      </c>
      <c r="Y7" s="177" t="s">
        <v>72</v>
      </c>
      <c r="Z7" s="177" t="s">
        <v>2</v>
      </c>
      <c r="AA7" s="177" t="s">
        <v>72</v>
      </c>
      <c r="AB7" s="177" t="s">
        <v>73</v>
      </c>
      <c r="AC7" s="177" t="s">
        <v>2</v>
      </c>
      <c r="AD7" s="177" t="s">
        <v>73</v>
      </c>
      <c r="AE7" s="177" t="s">
        <v>74</v>
      </c>
      <c r="AF7" s="177" t="s">
        <v>2</v>
      </c>
      <c r="AG7" s="177" t="s">
        <v>74</v>
      </c>
      <c r="AH7" s="177" t="s">
        <v>75</v>
      </c>
      <c r="AI7" s="177" t="s">
        <v>2</v>
      </c>
      <c r="AJ7" s="177" t="s">
        <v>75</v>
      </c>
      <c r="AK7" s="177" t="s">
        <v>76</v>
      </c>
      <c r="AL7" s="177" t="s">
        <v>2</v>
      </c>
      <c r="AM7" s="178" t="s">
        <v>76</v>
      </c>
    </row>
    <row r="8" spans="2:39" ht="13.5" customHeight="1">
      <c r="B8" s="177">
        <v>1</v>
      </c>
      <c r="C8" s="179" t="s">
        <v>5</v>
      </c>
      <c r="D8" s="180">
        <v>30</v>
      </c>
      <c r="E8" s="181"/>
      <c r="F8" s="181">
        <f>D8-E8</f>
        <v>30</v>
      </c>
      <c r="G8" s="180">
        <v>52</v>
      </c>
      <c r="H8" s="181">
        <v>1</v>
      </c>
      <c r="I8" s="181">
        <f>G8-H8</f>
        <v>51</v>
      </c>
      <c r="J8" s="180">
        <v>79</v>
      </c>
      <c r="K8" s="181">
        <v>3</v>
      </c>
      <c r="L8" s="181">
        <f>J8-K8</f>
        <v>76</v>
      </c>
      <c r="M8" s="180">
        <v>101</v>
      </c>
      <c r="N8" s="181">
        <v>5</v>
      </c>
      <c r="O8" s="181">
        <f>M8-N8</f>
        <v>96</v>
      </c>
      <c r="P8" s="180">
        <v>140</v>
      </c>
      <c r="Q8" s="181">
        <v>6</v>
      </c>
      <c r="R8" s="181">
        <f>P8-Q8</f>
        <v>134</v>
      </c>
      <c r="S8" s="180">
        <v>168</v>
      </c>
      <c r="T8" s="181">
        <v>6</v>
      </c>
      <c r="U8" s="181">
        <f>S8-T8</f>
        <v>162</v>
      </c>
      <c r="V8" s="180">
        <v>219</v>
      </c>
      <c r="W8" s="181">
        <v>7</v>
      </c>
      <c r="X8" s="181">
        <f>V8-W8</f>
        <v>212</v>
      </c>
      <c r="Y8" s="180">
        <v>248</v>
      </c>
      <c r="Z8" s="181">
        <v>7</v>
      </c>
      <c r="AA8" s="181">
        <f>Y8-Z8</f>
        <v>241</v>
      </c>
      <c r="AB8" s="180">
        <v>279</v>
      </c>
      <c r="AC8" s="181">
        <v>7</v>
      </c>
      <c r="AD8" s="181">
        <f>AB8-AC8</f>
        <v>272</v>
      </c>
      <c r="AE8" s="180">
        <v>318</v>
      </c>
      <c r="AF8" s="181">
        <v>7</v>
      </c>
      <c r="AG8" s="181">
        <f>AE8-AF8</f>
        <v>311</v>
      </c>
      <c r="AH8" s="180">
        <v>345</v>
      </c>
      <c r="AI8" s="181">
        <v>8</v>
      </c>
      <c r="AJ8" s="181">
        <f>AH8-AI8</f>
        <v>337</v>
      </c>
      <c r="AK8" s="180">
        <v>372</v>
      </c>
      <c r="AL8" s="182">
        <v>8</v>
      </c>
      <c r="AM8" s="183">
        <f>AK8-AL8</f>
        <v>364</v>
      </c>
    </row>
    <row r="9" spans="2:39" ht="13.5" customHeight="1">
      <c r="B9" s="184">
        <v>2</v>
      </c>
      <c r="C9" s="185" t="s">
        <v>18</v>
      </c>
      <c r="D9" s="180">
        <v>17</v>
      </c>
      <c r="E9" s="180"/>
      <c r="F9" s="181">
        <f aca="true" t="shared" si="0" ref="F9:F72">D9-E9</f>
        <v>17</v>
      </c>
      <c r="G9" s="180">
        <v>32</v>
      </c>
      <c r="H9" s="180"/>
      <c r="I9" s="181">
        <f aca="true" t="shared" si="1" ref="I9:I72">G9-H9</f>
        <v>32</v>
      </c>
      <c r="J9" s="180">
        <v>41</v>
      </c>
      <c r="K9" s="180"/>
      <c r="L9" s="181">
        <f aca="true" t="shared" si="2" ref="L9:L72">J9-K9</f>
        <v>41</v>
      </c>
      <c r="M9" s="180">
        <v>59</v>
      </c>
      <c r="N9" s="180"/>
      <c r="O9" s="181">
        <f aca="true" t="shared" si="3" ref="O9:O72">M9-N9</f>
        <v>59</v>
      </c>
      <c r="P9" s="180">
        <v>78</v>
      </c>
      <c r="Q9" s="180"/>
      <c r="R9" s="181">
        <f aca="true" t="shared" si="4" ref="R9:R72">P9-Q9</f>
        <v>78</v>
      </c>
      <c r="S9" s="180">
        <v>88</v>
      </c>
      <c r="T9" s="180"/>
      <c r="U9" s="181">
        <f aca="true" t="shared" si="5" ref="U9:U72">S9-T9</f>
        <v>88</v>
      </c>
      <c r="V9" s="180">
        <v>118</v>
      </c>
      <c r="W9" s="180"/>
      <c r="X9" s="181">
        <f aca="true" t="shared" si="6" ref="X9:X72">V9-W9</f>
        <v>118</v>
      </c>
      <c r="Y9" s="180">
        <v>123</v>
      </c>
      <c r="Z9" s="180"/>
      <c r="AA9" s="181">
        <f aca="true" t="shared" si="7" ref="AA9:AA72">Y9-Z9</f>
        <v>123</v>
      </c>
      <c r="AB9" s="180">
        <v>138</v>
      </c>
      <c r="AC9" s="180"/>
      <c r="AD9" s="181">
        <f aca="true" t="shared" si="8" ref="AD9:AD72">AB9-AC9</f>
        <v>138</v>
      </c>
      <c r="AE9" s="180">
        <v>188</v>
      </c>
      <c r="AF9" s="180"/>
      <c r="AG9" s="181">
        <f aca="true" t="shared" si="9" ref="AG9:AG72">AE9-AF9</f>
        <v>188</v>
      </c>
      <c r="AH9" s="180">
        <v>243</v>
      </c>
      <c r="AI9" s="180"/>
      <c r="AJ9" s="181">
        <f aca="true" t="shared" si="10" ref="AJ9:AJ72">AH9-AI9</f>
        <v>243</v>
      </c>
      <c r="AK9" s="180">
        <v>254</v>
      </c>
      <c r="AL9" s="186"/>
      <c r="AM9" s="183">
        <f aca="true" t="shared" si="11" ref="AM9:AM72">AK9-AL9</f>
        <v>254</v>
      </c>
    </row>
    <row r="10" spans="2:39" ht="13.5" customHeight="1">
      <c r="B10" s="177">
        <v>3</v>
      </c>
      <c r="C10" s="185" t="s">
        <v>11</v>
      </c>
      <c r="D10" s="180">
        <v>5</v>
      </c>
      <c r="E10" s="180"/>
      <c r="F10" s="181">
        <f t="shared" si="0"/>
        <v>5</v>
      </c>
      <c r="G10" s="180">
        <v>12</v>
      </c>
      <c r="H10" s="180">
        <v>1</v>
      </c>
      <c r="I10" s="181">
        <f t="shared" si="1"/>
        <v>11</v>
      </c>
      <c r="J10" s="180">
        <v>27</v>
      </c>
      <c r="K10" s="180">
        <v>1</v>
      </c>
      <c r="L10" s="181">
        <f t="shared" si="2"/>
        <v>26</v>
      </c>
      <c r="M10" s="180">
        <v>37</v>
      </c>
      <c r="N10" s="180">
        <v>1</v>
      </c>
      <c r="O10" s="181">
        <f t="shared" si="3"/>
        <v>36</v>
      </c>
      <c r="P10" s="180">
        <v>48</v>
      </c>
      <c r="Q10" s="180">
        <v>1</v>
      </c>
      <c r="R10" s="181">
        <f t="shared" si="4"/>
        <v>47</v>
      </c>
      <c r="S10" s="180">
        <v>60</v>
      </c>
      <c r="T10" s="180">
        <v>2</v>
      </c>
      <c r="U10" s="181">
        <f t="shared" si="5"/>
        <v>58</v>
      </c>
      <c r="V10" s="180">
        <v>95</v>
      </c>
      <c r="W10" s="180">
        <v>2</v>
      </c>
      <c r="X10" s="181">
        <f t="shared" si="6"/>
        <v>93</v>
      </c>
      <c r="Y10" s="180">
        <v>142</v>
      </c>
      <c r="Z10" s="180">
        <v>2</v>
      </c>
      <c r="AA10" s="181">
        <f t="shared" si="7"/>
        <v>140</v>
      </c>
      <c r="AB10" s="180">
        <v>174</v>
      </c>
      <c r="AC10" s="180">
        <v>2</v>
      </c>
      <c r="AD10" s="181">
        <f t="shared" si="8"/>
        <v>172</v>
      </c>
      <c r="AE10" s="180">
        <v>224</v>
      </c>
      <c r="AF10" s="180">
        <v>2</v>
      </c>
      <c r="AG10" s="181">
        <f t="shared" si="9"/>
        <v>222</v>
      </c>
      <c r="AH10" s="180">
        <v>233</v>
      </c>
      <c r="AI10" s="180">
        <v>2</v>
      </c>
      <c r="AJ10" s="181">
        <f t="shared" si="10"/>
        <v>231</v>
      </c>
      <c r="AK10" s="180">
        <v>241</v>
      </c>
      <c r="AL10" s="186">
        <v>2</v>
      </c>
      <c r="AM10" s="183">
        <f t="shared" si="11"/>
        <v>239</v>
      </c>
    </row>
    <row r="11" spans="2:39" ht="13.5" customHeight="1">
      <c r="B11" s="177">
        <v>4</v>
      </c>
      <c r="C11" s="185" t="s">
        <v>81</v>
      </c>
      <c r="D11" s="187">
        <v>5</v>
      </c>
      <c r="E11" s="187"/>
      <c r="F11" s="181">
        <f t="shared" si="0"/>
        <v>5</v>
      </c>
      <c r="G11" s="180">
        <v>15</v>
      </c>
      <c r="H11" s="187"/>
      <c r="I11" s="181">
        <f t="shared" si="1"/>
        <v>15</v>
      </c>
      <c r="J11" s="180">
        <v>23</v>
      </c>
      <c r="K11" s="187"/>
      <c r="L11" s="181">
        <f t="shared" si="2"/>
        <v>23</v>
      </c>
      <c r="M11" s="180">
        <v>36</v>
      </c>
      <c r="N11" s="187"/>
      <c r="O11" s="181">
        <f t="shared" si="3"/>
        <v>36</v>
      </c>
      <c r="P11" s="180">
        <v>50</v>
      </c>
      <c r="Q11" s="187"/>
      <c r="R11" s="181">
        <f t="shared" si="4"/>
        <v>50</v>
      </c>
      <c r="S11" s="180">
        <v>62</v>
      </c>
      <c r="T11" s="187">
        <v>3</v>
      </c>
      <c r="U11" s="181">
        <f t="shared" si="5"/>
        <v>59</v>
      </c>
      <c r="V11" s="180">
        <v>75</v>
      </c>
      <c r="W11" s="187">
        <v>2</v>
      </c>
      <c r="X11" s="181">
        <f t="shared" si="6"/>
        <v>73</v>
      </c>
      <c r="Y11" s="180">
        <v>82</v>
      </c>
      <c r="Z11" s="187">
        <v>2</v>
      </c>
      <c r="AA11" s="181">
        <f t="shared" si="7"/>
        <v>80</v>
      </c>
      <c r="AB11" s="180">
        <v>96</v>
      </c>
      <c r="AC11" s="187">
        <v>2</v>
      </c>
      <c r="AD11" s="181">
        <f t="shared" si="8"/>
        <v>94</v>
      </c>
      <c r="AE11" s="180">
        <v>115</v>
      </c>
      <c r="AF11" s="187">
        <v>2</v>
      </c>
      <c r="AG11" s="181">
        <f t="shared" si="9"/>
        <v>113</v>
      </c>
      <c r="AH11" s="180">
        <v>146</v>
      </c>
      <c r="AI11" s="187">
        <v>2</v>
      </c>
      <c r="AJ11" s="181">
        <f t="shared" si="10"/>
        <v>144</v>
      </c>
      <c r="AK11" s="180">
        <v>159</v>
      </c>
      <c r="AL11" s="188">
        <v>2</v>
      </c>
      <c r="AM11" s="183">
        <f t="shared" si="11"/>
        <v>157</v>
      </c>
    </row>
    <row r="12" spans="2:39" ht="13.5" customHeight="1">
      <c r="B12" s="184">
        <v>5</v>
      </c>
      <c r="C12" s="185" t="s">
        <v>77</v>
      </c>
      <c r="D12" s="180">
        <v>6</v>
      </c>
      <c r="E12" s="180"/>
      <c r="F12" s="181">
        <f t="shared" si="0"/>
        <v>6</v>
      </c>
      <c r="G12" s="180">
        <v>11</v>
      </c>
      <c r="H12" s="180"/>
      <c r="I12" s="181">
        <f t="shared" si="1"/>
        <v>11</v>
      </c>
      <c r="J12" s="180">
        <v>23</v>
      </c>
      <c r="K12" s="180"/>
      <c r="L12" s="181">
        <f t="shared" si="2"/>
        <v>23</v>
      </c>
      <c r="M12" s="180">
        <v>66</v>
      </c>
      <c r="N12" s="180"/>
      <c r="O12" s="181">
        <f t="shared" si="3"/>
        <v>66</v>
      </c>
      <c r="P12" s="180">
        <v>71</v>
      </c>
      <c r="Q12" s="180"/>
      <c r="R12" s="181">
        <f t="shared" si="4"/>
        <v>71</v>
      </c>
      <c r="S12" s="180">
        <v>77</v>
      </c>
      <c r="T12" s="180">
        <v>1</v>
      </c>
      <c r="U12" s="181">
        <f t="shared" si="5"/>
        <v>76</v>
      </c>
      <c r="V12" s="180">
        <v>87</v>
      </c>
      <c r="W12" s="180">
        <v>3</v>
      </c>
      <c r="X12" s="181">
        <f t="shared" si="6"/>
        <v>84</v>
      </c>
      <c r="Y12" s="180">
        <v>102</v>
      </c>
      <c r="Z12" s="180">
        <v>3</v>
      </c>
      <c r="AA12" s="181">
        <f t="shared" si="7"/>
        <v>99</v>
      </c>
      <c r="AB12" s="180">
        <v>106</v>
      </c>
      <c r="AC12" s="180">
        <v>4</v>
      </c>
      <c r="AD12" s="181">
        <f t="shared" si="8"/>
        <v>102</v>
      </c>
      <c r="AE12" s="180">
        <v>114</v>
      </c>
      <c r="AF12" s="180">
        <v>4</v>
      </c>
      <c r="AG12" s="181">
        <f t="shared" si="9"/>
        <v>110</v>
      </c>
      <c r="AH12" s="180">
        <v>128</v>
      </c>
      <c r="AI12" s="180">
        <v>4</v>
      </c>
      <c r="AJ12" s="181">
        <f t="shared" si="10"/>
        <v>124</v>
      </c>
      <c r="AK12" s="180">
        <v>146</v>
      </c>
      <c r="AL12" s="186">
        <v>4</v>
      </c>
      <c r="AM12" s="183">
        <f t="shared" si="11"/>
        <v>142</v>
      </c>
    </row>
    <row r="13" spans="2:39" ht="13.5" customHeight="1">
      <c r="B13" s="177">
        <v>6</v>
      </c>
      <c r="C13" s="185" t="s">
        <v>8</v>
      </c>
      <c r="D13" s="180">
        <v>3</v>
      </c>
      <c r="E13" s="180"/>
      <c r="F13" s="181">
        <f t="shared" si="0"/>
        <v>3</v>
      </c>
      <c r="G13" s="180">
        <v>15</v>
      </c>
      <c r="H13" s="180"/>
      <c r="I13" s="181">
        <f t="shared" si="1"/>
        <v>15</v>
      </c>
      <c r="J13" s="180">
        <v>28</v>
      </c>
      <c r="K13" s="180"/>
      <c r="L13" s="181">
        <f t="shared" si="2"/>
        <v>28</v>
      </c>
      <c r="M13" s="180">
        <v>44</v>
      </c>
      <c r="N13" s="180"/>
      <c r="O13" s="181">
        <f t="shared" si="3"/>
        <v>44</v>
      </c>
      <c r="P13" s="180">
        <v>58</v>
      </c>
      <c r="Q13" s="180"/>
      <c r="R13" s="181">
        <f t="shared" si="4"/>
        <v>58</v>
      </c>
      <c r="S13" s="180">
        <v>68</v>
      </c>
      <c r="T13" s="180"/>
      <c r="U13" s="181">
        <f t="shared" si="5"/>
        <v>68</v>
      </c>
      <c r="V13" s="180">
        <v>78</v>
      </c>
      <c r="W13" s="180"/>
      <c r="X13" s="181">
        <f t="shared" si="6"/>
        <v>78</v>
      </c>
      <c r="Y13" s="180">
        <v>99</v>
      </c>
      <c r="Z13" s="180"/>
      <c r="AA13" s="181">
        <f t="shared" si="7"/>
        <v>99</v>
      </c>
      <c r="AB13" s="180">
        <v>100</v>
      </c>
      <c r="AC13" s="180"/>
      <c r="AD13" s="181">
        <f t="shared" si="8"/>
        <v>100</v>
      </c>
      <c r="AE13" s="180">
        <v>114</v>
      </c>
      <c r="AF13" s="180">
        <v>2</v>
      </c>
      <c r="AG13" s="181">
        <f t="shared" si="9"/>
        <v>112</v>
      </c>
      <c r="AH13" s="180">
        <v>127</v>
      </c>
      <c r="AI13" s="180">
        <v>2</v>
      </c>
      <c r="AJ13" s="181">
        <f t="shared" si="10"/>
        <v>125</v>
      </c>
      <c r="AK13" s="180">
        <v>135</v>
      </c>
      <c r="AL13" s="186">
        <v>2</v>
      </c>
      <c r="AM13" s="183">
        <f t="shared" si="11"/>
        <v>133</v>
      </c>
    </row>
    <row r="14" spans="2:39" ht="13.5" customHeight="1">
      <c r="B14" s="177">
        <v>7</v>
      </c>
      <c r="C14" s="185" t="s">
        <v>44</v>
      </c>
      <c r="D14" s="180">
        <v>9</v>
      </c>
      <c r="E14" s="180"/>
      <c r="F14" s="181">
        <f t="shared" si="0"/>
        <v>9</v>
      </c>
      <c r="G14" s="180">
        <v>12</v>
      </c>
      <c r="H14" s="180"/>
      <c r="I14" s="181">
        <f t="shared" si="1"/>
        <v>12</v>
      </c>
      <c r="J14" s="180">
        <v>14</v>
      </c>
      <c r="K14" s="180"/>
      <c r="L14" s="181">
        <f t="shared" si="2"/>
        <v>14</v>
      </c>
      <c r="M14" s="180">
        <v>25</v>
      </c>
      <c r="N14" s="180"/>
      <c r="O14" s="181">
        <f t="shared" si="3"/>
        <v>25</v>
      </c>
      <c r="P14" s="180">
        <v>31</v>
      </c>
      <c r="Q14" s="180"/>
      <c r="R14" s="181">
        <f t="shared" si="4"/>
        <v>31</v>
      </c>
      <c r="S14" s="180">
        <v>43</v>
      </c>
      <c r="T14" s="180"/>
      <c r="U14" s="181">
        <f t="shared" si="5"/>
        <v>43</v>
      </c>
      <c r="V14" s="180">
        <v>59</v>
      </c>
      <c r="W14" s="180"/>
      <c r="X14" s="181">
        <f t="shared" si="6"/>
        <v>59</v>
      </c>
      <c r="Y14" s="180">
        <v>69</v>
      </c>
      <c r="Z14" s="180"/>
      <c r="AA14" s="181">
        <f t="shared" si="7"/>
        <v>69</v>
      </c>
      <c r="AB14" s="180">
        <v>68</v>
      </c>
      <c r="AC14" s="180"/>
      <c r="AD14" s="181">
        <f t="shared" si="8"/>
        <v>68</v>
      </c>
      <c r="AE14" s="180">
        <v>72</v>
      </c>
      <c r="AF14" s="180">
        <v>1</v>
      </c>
      <c r="AG14" s="181">
        <f t="shared" si="9"/>
        <v>71</v>
      </c>
      <c r="AH14" s="180">
        <v>96</v>
      </c>
      <c r="AI14" s="180">
        <v>1</v>
      </c>
      <c r="AJ14" s="181">
        <f t="shared" si="10"/>
        <v>95</v>
      </c>
      <c r="AK14" s="180">
        <v>105</v>
      </c>
      <c r="AL14" s="186">
        <v>1</v>
      </c>
      <c r="AM14" s="183">
        <f t="shared" si="11"/>
        <v>104</v>
      </c>
    </row>
    <row r="15" spans="2:39" ht="13.5" customHeight="1">
      <c r="B15" s="184">
        <v>8</v>
      </c>
      <c r="C15" s="185" t="s">
        <v>12</v>
      </c>
      <c r="D15" s="180">
        <v>1</v>
      </c>
      <c r="E15" s="180"/>
      <c r="F15" s="181">
        <f t="shared" si="0"/>
        <v>1</v>
      </c>
      <c r="G15" s="180">
        <v>4</v>
      </c>
      <c r="H15" s="180"/>
      <c r="I15" s="181">
        <f t="shared" si="1"/>
        <v>4</v>
      </c>
      <c r="J15" s="180">
        <v>7</v>
      </c>
      <c r="K15" s="180"/>
      <c r="L15" s="181">
        <f t="shared" si="2"/>
        <v>7</v>
      </c>
      <c r="M15" s="180">
        <v>12</v>
      </c>
      <c r="N15" s="180">
        <v>1</v>
      </c>
      <c r="O15" s="181">
        <f t="shared" si="3"/>
        <v>11</v>
      </c>
      <c r="P15" s="180">
        <v>22</v>
      </c>
      <c r="Q15" s="180">
        <v>1</v>
      </c>
      <c r="R15" s="181">
        <f t="shared" si="4"/>
        <v>21</v>
      </c>
      <c r="S15" s="180">
        <v>27</v>
      </c>
      <c r="T15" s="180">
        <v>1</v>
      </c>
      <c r="U15" s="181">
        <f t="shared" si="5"/>
        <v>26</v>
      </c>
      <c r="V15" s="180">
        <v>33</v>
      </c>
      <c r="W15" s="180">
        <v>2</v>
      </c>
      <c r="X15" s="181">
        <f t="shared" si="6"/>
        <v>31</v>
      </c>
      <c r="Y15" s="180">
        <v>39</v>
      </c>
      <c r="Z15" s="180">
        <v>2</v>
      </c>
      <c r="AA15" s="181">
        <f t="shared" si="7"/>
        <v>37</v>
      </c>
      <c r="AB15" s="180">
        <v>46</v>
      </c>
      <c r="AC15" s="180">
        <v>2</v>
      </c>
      <c r="AD15" s="181">
        <f t="shared" si="8"/>
        <v>44</v>
      </c>
      <c r="AE15" s="180">
        <v>74</v>
      </c>
      <c r="AF15" s="180">
        <v>5</v>
      </c>
      <c r="AG15" s="181">
        <f t="shared" si="9"/>
        <v>69</v>
      </c>
      <c r="AH15" s="180">
        <v>105</v>
      </c>
      <c r="AI15" s="180">
        <v>8</v>
      </c>
      <c r="AJ15" s="181">
        <f t="shared" si="10"/>
        <v>97</v>
      </c>
      <c r="AK15" s="180">
        <v>109</v>
      </c>
      <c r="AL15" s="186">
        <v>10</v>
      </c>
      <c r="AM15" s="183">
        <f t="shared" si="11"/>
        <v>99</v>
      </c>
    </row>
    <row r="16" spans="2:39" ht="13.5" customHeight="1">
      <c r="B16" s="177">
        <v>9</v>
      </c>
      <c r="C16" s="185" t="s">
        <v>7</v>
      </c>
      <c r="D16" s="180">
        <v>5</v>
      </c>
      <c r="E16" s="180"/>
      <c r="F16" s="181">
        <f t="shared" si="0"/>
        <v>5</v>
      </c>
      <c r="G16" s="180">
        <v>9</v>
      </c>
      <c r="H16" s="180"/>
      <c r="I16" s="181">
        <f t="shared" si="1"/>
        <v>9</v>
      </c>
      <c r="J16" s="180">
        <v>16</v>
      </c>
      <c r="K16" s="180"/>
      <c r="L16" s="181">
        <f t="shared" si="2"/>
        <v>16</v>
      </c>
      <c r="M16" s="180">
        <v>24</v>
      </c>
      <c r="N16" s="180"/>
      <c r="O16" s="181">
        <f t="shared" si="3"/>
        <v>24</v>
      </c>
      <c r="P16" s="180">
        <v>29</v>
      </c>
      <c r="Q16" s="180"/>
      <c r="R16" s="181">
        <f t="shared" si="4"/>
        <v>29</v>
      </c>
      <c r="S16" s="180">
        <v>35</v>
      </c>
      <c r="T16" s="180"/>
      <c r="U16" s="181">
        <f t="shared" si="5"/>
        <v>35</v>
      </c>
      <c r="V16" s="180">
        <v>42</v>
      </c>
      <c r="W16" s="180"/>
      <c r="X16" s="181">
        <f t="shared" si="6"/>
        <v>42</v>
      </c>
      <c r="Y16" s="180">
        <v>60</v>
      </c>
      <c r="Z16" s="180"/>
      <c r="AA16" s="181">
        <f t="shared" si="7"/>
        <v>60</v>
      </c>
      <c r="AB16" s="180">
        <v>65</v>
      </c>
      <c r="AC16" s="180"/>
      <c r="AD16" s="181">
        <f t="shared" si="8"/>
        <v>65</v>
      </c>
      <c r="AE16" s="180">
        <v>72</v>
      </c>
      <c r="AF16" s="180"/>
      <c r="AG16" s="181">
        <f t="shared" si="9"/>
        <v>72</v>
      </c>
      <c r="AH16" s="180">
        <v>83</v>
      </c>
      <c r="AI16" s="180"/>
      <c r="AJ16" s="181">
        <f t="shared" si="10"/>
        <v>83</v>
      </c>
      <c r="AK16" s="180">
        <v>93</v>
      </c>
      <c r="AL16" s="186"/>
      <c r="AM16" s="183">
        <f t="shared" si="11"/>
        <v>93</v>
      </c>
    </row>
    <row r="17" spans="2:39" ht="13.5" customHeight="1">
      <c r="B17" s="177">
        <v>10</v>
      </c>
      <c r="C17" s="186" t="s">
        <v>84</v>
      </c>
      <c r="D17" s="180">
        <v>8</v>
      </c>
      <c r="E17" s="180"/>
      <c r="F17" s="181">
        <f t="shared" si="0"/>
        <v>8</v>
      </c>
      <c r="G17" s="180">
        <v>11</v>
      </c>
      <c r="H17" s="180"/>
      <c r="I17" s="181">
        <f t="shared" si="1"/>
        <v>11</v>
      </c>
      <c r="J17" s="180">
        <v>11</v>
      </c>
      <c r="K17" s="180"/>
      <c r="L17" s="181">
        <f t="shared" si="2"/>
        <v>11</v>
      </c>
      <c r="M17" s="180">
        <v>15</v>
      </c>
      <c r="N17" s="180"/>
      <c r="O17" s="181">
        <f t="shared" si="3"/>
        <v>15</v>
      </c>
      <c r="P17" s="180">
        <v>18</v>
      </c>
      <c r="Q17" s="180"/>
      <c r="R17" s="181">
        <f t="shared" si="4"/>
        <v>18</v>
      </c>
      <c r="S17" s="180">
        <v>24</v>
      </c>
      <c r="T17" s="180"/>
      <c r="U17" s="181">
        <f t="shared" si="5"/>
        <v>24</v>
      </c>
      <c r="V17" s="180">
        <v>33</v>
      </c>
      <c r="W17" s="180"/>
      <c r="X17" s="181">
        <f t="shared" si="6"/>
        <v>33</v>
      </c>
      <c r="Y17" s="180">
        <v>35</v>
      </c>
      <c r="Z17" s="180"/>
      <c r="AA17" s="181">
        <f t="shared" si="7"/>
        <v>35</v>
      </c>
      <c r="AB17" s="180">
        <v>42</v>
      </c>
      <c r="AC17" s="180"/>
      <c r="AD17" s="181">
        <f t="shared" si="8"/>
        <v>42</v>
      </c>
      <c r="AE17" s="180">
        <v>49</v>
      </c>
      <c r="AF17" s="180"/>
      <c r="AG17" s="181">
        <f t="shared" si="9"/>
        <v>49</v>
      </c>
      <c r="AH17" s="180">
        <v>59</v>
      </c>
      <c r="AI17" s="180"/>
      <c r="AJ17" s="181">
        <f t="shared" si="10"/>
        <v>59</v>
      </c>
      <c r="AK17" s="180">
        <v>72</v>
      </c>
      <c r="AL17" s="186"/>
      <c r="AM17" s="183">
        <f t="shared" si="11"/>
        <v>72</v>
      </c>
    </row>
    <row r="18" spans="2:39" ht="13.5" customHeight="1">
      <c r="B18" s="184">
        <v>11</v>
      </c>
      <c r="C18" s="186" t="s">
        <v>6</v>
      </c>
      <c r="D18" s="180">
        <v>1</v>
      </c>
      <c r="E18" s="180"/>
      <c r="F18" s="181">
        <f t="shared" si="0"/>
        <v>1</v>
      </c>
      <c r="G18" s="180">
        <v>2</v>
      </c>
      <c r="H18" s="180"/>
      <c r="I18" s="181">
        <f t="shared" si="1"/>
        <v>2</v>
      </c>
      <c r="J18" s="180">
        <v>6</v>
      </c>
      <c r="K18" s="180"/>
      <c r="L18" s="181">
        <f t="shared" si="2"/>
        <v>6</v>
      </c>
      <c r="M18" s="180">
        <v>17</v>
      </c>
      <c r="N18" s="180"/>
      <c r="O18" s="181">
        <f t="shared" si="3"/>
        <v>17</v>
      </c>
      <c r="P18" s="180">
        <v>20</v>
      </c>
      <c r="Q18" s="180"/>
      <c r="R18" s="181">
        <f t="shared" si="4"/>
        <v>20</v>
      </c>
      <c r="S18" s="180">
        <v>22</v>
      </c>
      <c r="T18" s="180"/>
      <c r="U18" s="181">
        <f t="shared" si="5"/>
        <v>22</v>
      </c>
      <c r="V18" s="180">
        <v>23</v>
      </c>
      <c r="W18" s="180"/>
      <c r="X18" s="181">
        <f t="shared" si="6"/>
        <v>23</v>
      </c>
      <c r="Y18" s="180">
        <v>28</v>
      </c>
      <c r="Z18" s="180"/>
      <c r="AA18" s="181">
        <f t="shared" si="7"/>
        <v>28</v>
      </c>
      <c r="AB18" s="180">
        <v>32</v>
      </c>
      <c r="AC18" s="180"/>
      <c r="AD18" s="181">
        <f t="shared" si="8"/>
        <v>32</v>
      </c>
      <c r="AE18" s="180">
        <v>34</v>
      </c>
      <c r="AF18" s="180"/>
      <c r="AG18" s="181">
        <f t="shared" si="9"/>
        <v>34</v>
      </c>
      <c r="AH18" s="180">
        <v>35</v>
      </c>
      <c r="AI18" s="180"/>
      <c r="AJ18" s="181">
        <f t="shared" si="10"/>
        <v>35</v>
      </c>
      <c r="AK18" s="180">
        <v>35</v>
      </c>
      <c r="AL18" s="186"/>
      <c r="AM18" s="183">
        <f t="shared" si="11"/>
        <v>35</v>
      </c>
    </row>
    <row r="19" spans="2:39" ht="13.5" customHeight="1">
      <c r="B19" s="177">
        <v>12</v>
      </c>
      <c r="C19" s="186" t="s">
        <v>14</v>
      </c>
      <c r="D19" s="180">
        <v>1</v>
      </c>
      <c r="E19" s="180"/>
      <c r="F19" s="181">
        <f t="shared" si="0"/>
        <v>1</v>
      </c>
      <c r="G19" s="180">
        <v>3</v>
      </c>
      <c r="H19" s="180"/>
      <c r="I19" s="181">
        <f t="shared" si="1"/>
        <v>3</v>
      </c>
      <c r="J19" s="180">
        <v>3</v>
      </c>
      <c r="K19" s="180"/>
      <c r="L19" s="181">
        <f t="shared" si="2"/>
        <v>3</v>
      </c>
      <c r="M19" s="180">
        <v>4</v>
      </c>
      <c r="N19" s="180"/>
      <c r="O19" s="181">
        <f t="shared" si="3"/>
        <v>4</v>
      </c>
      <c r="P19" s="180">
        <v>5</v>
      </c>
      <c r="Q19" s="180"/>
      <c r="R19" s="181">
        <f t="shared" si="4"/>
        <v>5</v>
      </c>
      <c r="S19" s="180">
        <v>12</v>
      </c>
      <c r="T19" s="180">
        <v>1</v>
      </c>
      <c r="U19" s="181">
        <f t="shared" si="5"/>
        <v>11</v>
      </c>
      <c r="V19" s="180">
        <v>19</v>
      </c>
      <c r="W19" s="180">
        <v>1</v>
      </c>
      <c r="X19" s="181">
        <f t="shared" si="6"/>
        <v>18</v>
      </c>
      <c r="Y19" s="180">
        <v>19</v>
      </c>
      <c r="Z19" s="180">
        <v>1</v>
      </c>
      <c r="AA19" s="181">
        <f t="shared" si="7"/>
        <v>18</v>
      </c>
      <c r="AB19" s="180">
        <v>24</v>
      </c>
      <c r="AC19" s="180">
        <v>1</v>
      </c>
      <c r="AD19" s="181">
        <f t="shared" si="8"/>
        <v>23</v>
      </c>
      <c r="AE19" s="180">
        <v>29</v>
      </c>
      <c r="AF19" s="180">
        <v>1</v>
      </c>
      <c r="AG19" s="181">
        <f t="shared" si="9"/>
        <v>28</v>
      </c>
      <c r="AH19" s="180">
        <v>30</v>
      </c>
      <c r="AI19" s="180">
        <v>1</v>
      </c>
      <c r="AJ19" s="181">
        <f t="shared" si="10"/>
        <v>29</v>
      </c>
      <c r="AK19" s="180">
        <v>35</v>
      </c>
      <c r="AL19" s="186">
        <v>1</v>
      </c>
      <c r="AM19" s="183">
        <f t="shared" si="11"/>
        <v>34</v>
      </c>
    </row>
    <row r="20" spans="2:39" ht="13.5" customHeight="1">
      <c r="B20" s="177">
        <v>13</v>
      </c>
      <c r="C20" s="186" t="s">
        <v>85</v>
      </c>
      <c r="D20" s="180">
        <v>1</v>
      </c>
      <c r="E20" s="180"/>
      <c r="F20" s="181">
        <f t="shared" si="0"/>
        <v>1</v>
      </c>
      <c r="G20" s="180">
        <v>2</v>
      </c>
      <c r="H20" s="180"/>
      <c r="I20" s="181">
        <f t="shared" si="1"/>
        <v>2</v>
      </c>
      <c r="J20" s="180">
        <v>4</v>
      </c>
      <c r="K20" s="180"/>
      <c r="L20" s="181">
        <f t="shared" si="2"/>
        <v>4</v>
      </c>
      <c r="M20" s="180">
        <v>6</v>
      </c>
      <c r="N20" s="180"/>
      <c r="O20" s="181">
        <f t="shared" si="3"/>
        <v>6</v>
      </c>
      <c r="P20" s="180">
        <v>8</v>
      </c>
      <c r="Q20" s="180"/>
      <c r="R20" s="181">
        <f t="shared" si="4"/>
        <v>8</v>
      </c>
      <c r="S20" s="180">
        <v>9</v>
      </c>
      <c r="T20" s="180"/>
      <c r="U20" s="181">
        <f t="shared" si="5"/>
        <v>9</v>
      </c>
      <c r="V20" s="180">
        <v>17</v>
      </c>
      <c r="W20" s="180"/>
      <c r="X20" s="181">
        <f t="shared" si="6"/>
        <v>17</v>
      </c>
      <c r="Y20" s="180">
        <v>18</v>
      </c>
      <c r="Z20" s="180"/>
      <c r="AA20" s="181">
        <f t="shared" si="7"/>
        <v>18</v>
      </c>
      <c r="AB20" s="180">
        <v>19</v>
      </c>
      <c r="AC20" s="180"/>
      <c r="AD20" s="181">
        <f t="shared" si="8"/>
        <v>19</v>
      </c>
      <c r="AE20" s="180">
        <v>25</v>
      </c>
      <c r="AF20" s="180"/>
      <c r="AG20" s="181">
        <f t="shared" si="9"/>
        <v>25</v>
      </c>
      <c r="AH20" s="180">
        <v>30</v>
      </c>
      <c r="AI20" s="180"/>
      <c r="AJ20" s="181">
        <f t="shared" si="10"/>
        <v>30</v>
      </c>
      <c r="AK20" s="180">
        <v>30</v>
      </c>
      <c r="AL20" s="186"/>
      <c r="AM20" s="183">
        <f t="shared" si="11"/>
        <v>30</v>
      </c>
    </row>
    <row r="21" spans="2:39" ht="13.5" customHeight="1">
      <c r="B21" s="184">
        <v>14</v>
      </c>
      <c r="C21" s="186" t="s">
        <v>9</v>
      </c>
      <c r="D21" s="180">
        <v>6</v>
      </c>
      <c r="E21" s="180"/>
      <c r="F21" s="181">
        <f t="shared" si="0"/>
        <v>6</v>
      </c>
      <c r="G21" s="180">
        <v>9</v>
      </c>
      <c r="H21" s="180"/>
      <c r="I21" s="181">
        <f t="shared" si="1"/>
        <v>9</v>
      </c>
      <c r="J21" s="180">
        <v>10</v>
      </c>
      <c r="K21" s="180"/>
      <c r="L21" s="181">
        <f t="shared" si="2"/>
        <v>10</v>
      </c>
      <c r="M21" s="180">
        <v>12</v>
      </c>
      <c r="N21" s="180"/>
      <c r="O21" s="181">
        <f t="shared" si="3"/>
        <v>12</v>
      </c>
      <c r="P21" s="180">
        <v>12</v>
      </c>
      <c r="Q21" s="180"/>
      <c r="R21" s="181">
        <f t="shared" si="4"/>
        <v>12</v>
      </c>
      <c r="S21" s="180">
        <v>16</v>
      </c>
      <c r="T21" s="180"/>
      <c r="U21" s="181">
        <f t="shared" si="5"/>
        <v>16</v>
      </c>
      <c r="V21" s="180">
        <v>21</v>
      </c>
      <c r="W21" s="180"/>
      <c r="X21" s="181">
        <f t="shared" si="6"/>
        <v>21</v>
      </c>
      <c r="Y21" s="180">
        <v>21</v>
      </c>
      <c r="Z21" s="180"/>
      <c r="AA21" s="181">
        <f t="shared" si="7"/>
        <v>21</v>
      </c>
      <c r="AB21" s="180">
        <v>22</v>
      </c>
      <c r="AC21" s="180"/>
      <c r="AD21" s="181">
        <f t="shared" si="8"/>
        <v>22</v>
      </c>
      <c r="AE21" s="180">
        <v>22</v>
      </c>
      <c r="AF21" s="180"/>
      <c r="AG21" s="181">
        <f t="shared" si="9"/>
        <v>22</v>
      </c>
      <c r="AH21" s="180">
        <v>22</v>
      </c>
      <c r="AI21" s="180"/>
      <c r="AJ21" s="181">
        <f t="shared" si="10"/>
        <v>22</v>
      </c>
      <c r="AK21" s="180">
        <v>26</v>
      </c>
      <c r="AL21" s="186"/>
      <c r="AM21" s="183">
        <f t="shared" si="11"/>
        <v>26</v>
      </c>
    </row>
    <row r="22" spans="2:39" ht="13.5" customHeight="1">
      <c r="B22" s="177">
        <v>15</v>
      </c>
      <c r="C22" s="186" t="s">
        <v>16</v>
      </c>
      <c r="D22" s="180">
        <v>3</v>
      </c>
      <c r="E22" s="180"/>
      <c r="F22" s="181">
        <f t="shared" si="0"/>
        <v>3</v>
      </c>
      <c r="G22" s="180">
        <v>3</v>
      </c>
      <c r="H22" s="180"/>
      <c r="I22" s="181">
        <f t="shared" si="1"/>
        <v>3</v>
      </c>
      <c r="J22" s="180">
        <v>3</v>
      </c>
      <c r="K22" s="180"/>
      <c r="L22" s="181">
        <f t="shared" si="2"/>
        <v>3</v>
      </c>
      <c r="M22" s="180">
        <v>4</v>
      </c>
      <c r="N22" s="180"/>
      <c r="O22" s="181">
        <f t="shared" si="3"/>
        <v>4</v>
      </c>
      <c r="P22" s="180">
        <v>4</v>
      </c>
      <c r="Q22" s="180"/>
      <c r="R22" s="181">
        <f t="shared" si="4"/>
        <v>4</v>
      </c>
      <c r="S22" s="180">
        <v>5</v>
      </c>
      <c r="T22" s="180"/>
      <c r="U22" s="181">
        <f t="shared" si="5"/>
        <v>5</v>
      </c>
      <c r="V22" s="180">
        <v>6</v>
      </c>
      <c r="W22" s="180"/>
      <c r="X22" s="181">
        <f t="shared" si="6"/>
        <v>6</v>
      </c>
      <c r="Y22" s="180">
        <v>9</v>
      </c>
      <c r="Z22" s="180"/>
      <c r="AA22" s="181">
        <f t="shared" si="7"/>
        <v>9</v>
      </c>
      <c r="AB22" s="180">
        <v>14</v>
      </c>
      <c r="AC22" s="180"/>
      <c r="AD22" s="181">
        <f t="shared" si="8"/>
        <v>14</v>
      </c>
      <c r="AE22" s="180">
        <v>16</v>
      </c>
      <c r="AF22" s="180"/>
      <c r="AG22" s="181">
        <f t="shared" si="9"/>
        <v>16</v>
      </c>
      <c r="AH22" s="180">
        <v>21</v>
      </c>
      <c r="AI22" s="180"/>
      <c r="AJ22" s="181">
        <f t="shared" si="10"/>
        <v>21</v>
      </c>
      <c r="AK22" s="180">
        <v>24</v>
      </c>
      <c r="AL22" s="186"/>
      <c r="AM22" s="183">
        <f t="shared" si="11"/>
        <v>24</v>
      </c>
    </row>
    <row r="23" spans="2:39" ht="13.5" customHeight="1">
      <c r="B23" s="177">
        <v>16</v>
      </c>
      <c r="C23" s="186" t="s">
        <v>28</v>
      </c>
      <c r="D23" s="180"/>
      <c r="E23" s="180"/>
      <c r="F23" s="181">
        <f t="shared" si="0"/>
        <v>0</v>
      </c>
      <c r="G23" s="180">
        <v>2</v>
      </c>
      <c r="H23" s="180"/>
      <c r="I23" s="181">
        <f t="shared" si="1"/>
        <v>2</v>
      </c>
      <c r="J23" s="180">
        <v>2</v>
      </c>
      <c r="K23" s="180"/>
      <c r="L23" s="181">
        <f t="shared" si="2"/>
        <v>2</v>
      </c>
      <c r="M23" s="180">
        <v>3</v>
      </c>
      <c r="N23" s="180"/>
      <c r="O23" s="181">
        <f t="shared" si="3"/>
        <v>3</v>
      </c>
      <c r="P23" s="180">
        <v>5</v>
      </c>
      <c r="Q23" s="180"/>
      <c r="R23" s="181">
        <f t="shared" si="4"/>
        <v>5</v>
      </c>
      <c r="S23" s="180">
        <v>8</v>
      </c>
      <c r="T23" s="180"/>
      <c r="U23" s="181">
        <f t="shared" si="5"/>
        <v>8</v>
      </c>
      <c r="V23" s="180">
        <v>11</v>
      </c>
      <c r="W23" s="180"/>
      <c r="X23" s="181">
        <f t="shared" si="6"/>
        <v>11</v>
      </c>
      <c r="Y23" s="180">
        <v>12</v>
      </c>
      <c r="Z23" s="180"/>
      <c r="AA23" s="181">
        <f t="shared" si="7"/>
        <v>12</v>
      </c>
      <c r="AB23" s="180">
        <v>18</v>
      </c>
      <c r="AC23" s="180"/>
      <c r="AD23" s="181">
        <f t="shared" si="8"/>
        <v>18</v>
      </c>
      <c r="AE23" s="180">
        <v>19</v>
      </c>
      <c r="AF23" s="180"/>
      <c r="AG23" s="181">
        <f t="shared" si="9"/>
        <v>19</v>
      </c>
      <c r="AH23" s="180">
        <v>21</v>
      </c>
      <c r="AI23" s="180"/>
      <c r="AJ23" s="181">
        <f t="shared" si="10"/>
        <v>21</v>
      </c>
      <c r="AK23" s="180">
        <v>21</v>
      </c>
      <c r="AL23" s="186"/>
      <c r="AM23" s="183">
        <f t="shared" si="11"/>
        <v>21</v>
      </c>
    </row>
    <row r="24" spans="2:39" ht="13.5" customHeight="1">
      <c r="B24" s="184">
        <v>17</v>
      </c>
      <c r="C24" s="186" t="s">
        <v>31</v>
      </c>
      <c r="D24" s="180">
        <v>1</v>
      </c>
      <c r="E24" s="180"/>
      <c r="F24" s="181">
        <f t="shared" si="0"/>
        <v>1</v>
      </c>
      <c r="G24" s="180">
        <v>1</v>
      </c>
      <c r="H24" s="180"/>
      <c r="I24" s="181">
        <f t="shared" si="1"/>
        <v>1</v>
      </c>
      <c r="J24" s="180">
        <v>2</v>
      </c>
      <c r="K24" s="180"/>
      <c r="L24" s="181">
        <f t="shared" si="2"/>
        <v>2</v>
      </c>
      <c r="M24" s="180">
        <v>8</v>
      </c>
      <c r="N24" s="180">
        <v>1</v>
      </c>
      <c r="O24" s="181">
        <f t="shared" si="3"/>
        <v>7</v>
      </c>
      <c r="P24" s="180">
        <v>9</v>
      </c>
      <c r="Q24" s="180">
        <v>1</v>
      </c>
      <c r="R24" s="181">
        <f t="shared" si="4"/>
        <v>8</v>
      </c>
      <c r="S24" s="180">
        <v>10</v>
      </c>
      <c r="T24" s="180">
        <v>1</v>
      </c>
      <c r="U24" s="181">
        <f t="shared" si="5"/>
        <v>9</v>
      </c>
      <c r="V24" s="180">
        <v>12</v>
      </c>
      <c r="W24" s="180">
        <v>1</v>
      </c>
      <c r="X24" s="181">
        <f t="shared" si="6"/>
        <v>11</v>
      </c>
      <c r="Y24" s="180">
        <v>13</v>
      </c>
      <c r="Z24" s="180">
        <v>1</v>
      </c>
      <c r="AA24" s="181">
        <f t="shared" si="7"/>
        <v>12</v>
      </c>
      <c r="AB24" s="180">
        <v>16</v>
      </c>
      <c r="AC24" s="180">
        <v>1</v>
      </c>
      <c r="AD24" s="181">
        <f t="shared" si="8"/>
        <v>15</v>
      </c>
      <c r="AE24" s="180">
        <v>17</v>
      </c>
      <c r="AF24" s="180">
        <v>1</v>
      </c>
      <c r="AG24" s="181">
        <f t="shared" si="9"/>
        <v>16</v>
      </c>
      <c r="AH24" s="180">
        <v>17</v>
      </c>
      <c r="AI24" s="180">
        <v>1</v>
      </c>
      <c r="AJ24" s="181">
        <f t="shared" si="10"/>
        <v>16</v>
      </c>
      <c r="AK24" s="180">
        <v>18</v>
      </c>
      <c r="AL24" s="186">
        <v>1</v>
      </c>
      <c r="AM24" s="183">
        <f t="shared" si="11"/>
        <v>17</v>
      </c>
    </row>
    <row r="25" spans="2:39" ht="13.5" customHeight="1">
      <c r="B25" s="177">
        <v>18</v>
      </c>
      <c r="C25" s="186" t="s">
        <v>34</v>
      </c>
      <c r="D25" s="180"/>
      <c r="E25" s="180"/>
      <c r="F25" s="181">
        <f t="shared" si="0"/>
        <v>0</v>
      </c>
      <c r="G25" s="180"/>
      <c r="H25" s="180"/>
      <c r="I25" s="181">
        <f t="shared" si="1"/>
        <v>0</v>
      </c>
      <c r="J25" s="180">
        <v>6</v>
      </c>
      <c r="K25" s="180"/>
      <c r="L25" s="181">
        <f t="shared" si="2"/>
        <v>6</v>
      </c>
      <c r="M25" s="180">
        <v>9</v>
      </c>
      <c r="N25" s="180"/>
      <c r="O25" s="181">
        <f t="shared" si="3"/>
        <v>9</v>
      </c>
      <c r="P25" s="180">
        <v>9</v>
      </c>
      <c r="Q25" s="180"/>
      <c r="R25" s="181">
        <f t="shared" si="4"/>
        <v>9</v>
      </c>
      <c r="S25" s="180">
        <v>9</v>
      </c>
      <c r="T25" s="180"/>
      <c r="U25" s="181">
        <f t="shared" si="5"/>
        <v>9</v>
      </c>
      <c r="V25" s="180">
        <v>9</v>
      </c>
      <c r="W25" s="180"/>
      <c r="X25" s="181">
        <f t="shared" si="6"/>
        <v>9</v>
      </c>
      <c r="Y25" s="180">
        <v>9</v>
      </c>
      <c r="Z25" s="180"/>
      <c r="AA25" s="181">
        <f t="shared" si="7"/>
        <v>9</v>
      </c>
      <c r="AB25" s="180">
        <v>9</v>
      </c>
      <c r="AC25" s="180"/>
      <c r="AD25" s="181">
        <f t="shared" si="8"/>
        <v>9</v>
      </c>
      <c r="AE25" s="180">
        <v>9</v>
      </c>
      <c r="AF25" s="180"/>
      <c r="AG25" s="181">
        <f t="shared" si="9"/>
        <v>9</v>
      </c>
      <c r="AH25" s="180">
        <v>9</v>
      </c>
      <c r="AI25" s="180"/>
      <c r="AJ25" s="181">
        <f t="shared" si="10"/>
        <v>9</v>
      </c>
      <c r="AK25" s="180">
        <v>9</v>
      </c>
      <c r="AL25" s="186"/>
      <c r="AM25" s="183">
        <f t="shared" si="11"/>
        <v>9</v>
      </c>
    </row>
    <row r="26" spans="2:39" ht="13.5" customHeight="1">
      <c r="B26" s="177">
        <v>19</v>
      </c>
      <c r="C26" s="186" t="s">
        <v>52</v>
      </c>
      <c r="D26" s="180"/>
      <c r="E26" s="180"/>
      <c r="F26" s="181">
        <f t="shared" si="0"/>
        <v>0</v>
      </c>
      <c r="G26" s="180"/>
      <c r="H26" s="180"/>
      <c r="I26" s="181">
        <f t="shared" si="1"/>
        <v>0</v>
      </c>
      <c r="J26" s="180"/>
      <c r="K26" s="180"/>
      <c r="L26" s="181">
        <f t="shared" si="2"/>
        <v>0</v>
      </c>
      <c r="M26" s="180"/>
      <c r="N26" s="180"/>
      <c r="O26" s="181">
        <f t="shared" si="3"/>
        <v>0</v>
      </c>
      <c r="P26" s="180"/>
      <c r="Q26" s="180"/>
      <c r="R26" s="181">
        <f t="shared" si="4"/>
        <v>0</v>
      </c>
      <c r="S26" s="180"/>
      <c r="T26" s="180"/>
      <c r="U26" s="181">
        <f t="shared" si="5"/>
        <v>0</v>
      </c>
      <c r="V26" s="180"/>
      <c r="W26" s="180"/>
      <c r="X26" s="181">
        <f t="shared" si="6"/>
        <v>0</v>
      </c>
      <c r="Y26" s="180"/>
      <c r="Z26" s="180"/>
      <c r="AA26" s="181">
        <f t="shared" si="7"/>
        <v>0</v>
      </c>
      <c r="AB26" s="180"/>
      <c r="AC26" s="180"/>
      <c r="AD26" s="181">
        <f t="shared" si="8"/>
        <v>0</v>
      </c>
      <c r="AE26" s="180"/>
      <c r="AF26" s="180"/>
      <c r="AG26" s="181">
        <f t="shared" si="9"/>
        <v>0</v>
      </c>
      <c r="AH26" s="180">
        <v>3</v>
      </c>
      <c r="AI26" s="180"/>
      <c r="AJ26" s="181">
        <f t="shared" si="10"/>
        <v>3</v>
      </c>
      <c r="AK26" s="180">
        <v>7</v>
      </c>
      <c r="AL26" s="186"/>
      <c r="AM26" s="183">
        <f t="shared" si="11"/>
        <v>7</v>
      </c>
    </row>
    <row r="27" spans="2:39" ht="13.5" customHeight="1">
      <c r="B27" s="184">
        <v>20</v>
      </c>
      <c r="C27" s="186" t="s">
        <v>87</v>
      </c>
      <c r="D27" s="180"/>
      <c r="E27" s="180"/>
      <c r="F27" s="181">
        <f t="shared" si="0"/>
        <v>0</v>
      </c>
      <c r="G27" s="180"/>
      <c r="H27" s="180"/>
      <c r="I27" s="181">
        <f t="shared" si="1"/>
        <v>0</v>
      </c>
      <c r="J27" s="180"/>
      <c r="K27" s="180"/>
      <c r="L27" s="181">
        <f t="shared" si="2"/>
        <v>0</v>
      </c>
      <c r="M27" s="180"/>
      <c r="N27" s="180"/>
      <c r="O27" s="181">
        <f t="shared" si="3"/>
        <v>0</v>
      </c>
      <c r="P27" s="180"/>
      <c r="Q27" s="180"/>
      <c r="R27" s="181">
        <f t="shared" si="4"/>
        <v>0</v>
      </c>
      <c r="S27" s="180"/>
      <c r="T27" s="180"/>
      <c r="U27" s="181">
        <f t="shared" si="5"/>
        <v>0</v>
      </c>
      <c r="V27" s="180"/>
      <c r="W27" s="180"/>
      <c r="X27" s="181">
        <f t="shared" si="6"/>
        <v>0</v>
      </c>
      <c r="Y27" s="180"/>
      <c r="Z27" s="180"/>
      <c r="AA27" s="181">
        <f t="shared" si="7"/>
        <v>0</v>
      </c>
      <c r="AB27" s="180"/>
      <c r="AC27" s="180"/>
      <c r="AD27" s="181">
        <f t="shared" si="8"/>
        <v>0</v>
      </c>
      <c r="AE27" s="180">
        <v>3</v>
      </c>
      <c r="AF27" s="180"/>
      <c r="AG27" s="181">
        <f t="shared" si="9"/>
        <v>3</v>
      </c>
      <c r="AH27" s="180">
        <v>5</v>
      </c>
      <c r="AI27" s="180"/>
      <c r="AJ27" s="181">
        <f t="shared" si="10"/>
        <v>5</v>
      </c>
      <c r="AK27" s="180">
        <v>5</v>
      </c>
      <c r="AL27" s="186"/>
      <c r="AM27" s="183">
        <f t="shared" si="11"/>
        <v>5</v>
      </c>
    </row>
    <row r="28" spans="2:39" ht="13.5" customHeight="1">
      <c r="B28" s="177">
        <v>21</v>
      </c>
      <c r="C28" s="186" t="s">
        <v>39</v>
      </c>
      <c r="D28" s="180"/>
      <c r="E28" s="180"/>
      <c r="F28" s="181">
        <f t="shared" si="0"/>
        <v>0</v>
      </c>
      <c r="G28" s="180"/>
      <c r="H28" s="180"/>
      <c r="I28" s="181">
        <f t="shared" si="1"/>
        <v>0</v>
      </c>
      <c r="J28" s="180">
        <v>1</v>
      </c>
      <c r="K28" s="180"/>
      <c r="L28" s="181">
        <f t="shared" si="2"/>
        <v>1</v>
      </c>
      <c r="M28" s="180">
        <v>1</v>
      </c>
      <c r="N28" s="180"/>
      <c r="O28" s="181">
        <f t="shared" si="3"/>
        <v>1</v>
      </c>
      <c r="P28" s="180">
        <v>1</v>
      </c>
      <c r="Q28" s="180"/>
      <c r="R28" s="181">
        <f t="shared" si="4"/>
        <v>1</v>
      </c>
      <c r="S28" s="180">
        <v>1</v>
      </c>
      <c r="T28" s="180"/>
      <c r="U28" s="181">
        <f t="shared" si="5"/>
        <v>1</v>
      </c>
      <c r="V28" s="180">
        <v>2</v>
      </c>
      <c r="W28" s="180"/>
      <c r="X28" s="181">
        <f t="shared" si="6"/>
        <v>2</v>
      </c>
      <c r="Y28" s="180">
        <v>2</v>
      </c>
      <c r="Z28" s="180"/>
      <c r="AA28" s="181">
        <f t="shared" si="7"/>
        <v>2</v>
      </c>
      <c r="AB28" s="180">
        <v>2</v>
      </c>
      <c r="AC28" s="180"/>
      <c r="AD28" s="181">
        <f t="shared" si="8"/>
        <v>2</v>
      </c>
      <c r="AE28" s="180">
        <v>2</v>
      </c>
      <c r="AF28" s="180"/>
      <c r="AG28" s="181">
        <f t="shared" si="9"/>
        <v>2</v>
      </c>
      <c r="AH28" s="180">
        <v>2</v>
      </c>
      <c r="AI28" s="180"/>
      <c r="AJ28" s="181">
        <f t="shared" si="10"/>
        <v>2</v>
      </c>
      <c r="AK28" s="180">
        <v>2</v>
      </c>
      <c r="AL28" s="186"/>
      <c r="AM28" s="183">
        <f t="shared" si="11"/>
        <v>2</v>
      </c>
    </row>
    <row r="29" spans="2:39" ht="13.5" customHeight="1">
      <c r="B29" s="177">
        <v>22</v>
      </c>
      <c r="C29" s="186" t="s">
        <v>88</v>
      </c>
      <c r="D29" s="180"/>
      <c r="E29" s="180"/>
      <c r="F29" s="181">
        <f t="shared" si="0"/>
        <v>0</v>
      </c>
      <c r="G29" s="180">
        <v>2</v>
      </c>
      <c r="H29" s="180"/>
      <c r="I29" s="181">
        <f t="shared" si="1"/>
        <v>2</v>
      </c>
      <c r="J29" s="180">
        <v>2</v>
      </c>
      <c r="K29" s="180"/>
      <c r="L29" s="181">
        <f t="shared" si="2"/>
        <v>2</v>
      </c>
      <c r="M29" s="180">
        <v>2</v>
      </c>
      <c r="N29" s="180"/>
      <c r="O29" s="181">
        <f t="shared" si="3"/>
        <v>2</v>
      </c>
      <c r="P29" s="180">
        <v>2</v>
      </c>
      <c r="Q29" s="180"/>
      <c r="R29" s="181">
        <f t="shared" si="4"/>
        <v>2</v>
      </c>
      <c r="S29" s="180">
        <v>2</v>
      </c>
      <c r="T29" s="180"/>
      <c r="U29" s="181">
        <f t="shared" si="5"/>
        <v>2</v>
      </c>
      <c r="V29" s="180">
        <v>2</v>
      </c>
      <c r="W29" s="180"/>
      <c r="X29" s="181">
        <f t="shared" si="6"/>
        <v>2</v>
      </c>
      <c r="Y29" s="180">
        <v>2</v>
      </c>
      <c r="Z29" s="180"/>
      <c r="AA29" s="181">
        <f t="shared" si="7"/>
        <v>2</v>
      </c>
      <c r="AB29" s="180">
        <v>2</v>
      </c>
      <c r="AC29" s="180"/>
      <c r="AD29" s="181">
        <f t="shared" si="8"/>
        <v>2</v>
      </c>
      <c r="AE29" s="180">
        <v>2</v>
      </c>
      <c r="AF29" s="180"/>
      <c r="AG29" s="181">
        <f t="shared" si="9"/>
        <v>2</v>
      </c>
      <c r="AH29" s="180">
        <v>2</v>
      </c>
      <c r="AI29" s="180"/>
      <c r="AJ29" s="181">
        <f t="shared" si="10"/>
        <v>2</v>
      </c>
      <c r="AK29" s="180">
        <v>2</v>
      </c>
      <c r="AL29" s="186"/>
      <c r="AM29" s="183">
        <f t="shared" si="11"/>
        <v>2</v>
      </c>
    </row>
    <row r="30" spans="2:39" ht="13.5" customHeight="1">
      <c r="B30" s="184">
        <v>23</v>
      </c>
      <c r="C30" s="186" t="s">
        <v>89</v>
      </c>
      <c r="D30" s="180"/>
      <c r="E30" s="180"/>
      <c r="F30" s="181">
        <f t="shared" si="0"/>
        <v>0</v>
      </c>
      <c r="G30" s="180"/>
      <c r="H30" s="180"/>
      <c r="I30" s="181">
        <f t="shared" si="1"/>
        <v>0</v>
      </c>
      <c r="J30" s="180"/>
      <c r="K30" s="180"/>
      <c r="L30" s="181">
        <f t="shared" si="2"/>
        <v>0</v>
      </c>
      <c r="M30" s="180"/>
      <c r="N30" s="180"/>
      <c r="O30" s="181">
        <f t="shared" si="3"/>
        <v>0</v>
      </c>
      <c r="P30" s="180"/>
      <c r="Q30" s="180"/>
      <c r="R30" s="181">
        <f t="shared" si="4"/>
        <v>0</v>
      </c>
      <c r="S30" s="180">
        <v>1</v>
      </c>
      <c r="T30" s="180"/>
      <c r="U30" s="181">
        <f t="shared" si="5"/>
        <v>1</v>
      </c>
      <c r="V30" s="180">
        <v>1</v>
      </c>
      <c r="W30" s="180"/>
      <c r="X30" s="181">
        <f t="shared" si="6"/>
        <v>1</v>
      </c>
      <c r="Y30" s="180">
        <v>1</v>
      </c>
      <c r="Z30" s="180"/>
      <c r="AA30" s="181">
        <f t="shared" si="7"/>
        <v>1</v>
      </c>
      <c r="AB30" s="180">
        <v>1</v>
      </c>
      <c r="AC30" s="180"/>
      <c r="AD30" s="181">
        <f t="shared" si="8"/>
        <v>1</v>
      </c>
      <c r="AE30" s="180">
        <v>1</v>
      </c>
      <c r="AF30" s="180"/>
      <c r="AG30" s="181">
        <f t="shared" si="9"/>
        <v>1</v>
      </c>
      <c r="AH30" s="180">
        <v>1</v>
      </c>
      <c r="AI30" s="180"/>
      <c r="AJ30" s="181">
        <f t="shared" si="10"/>
        <v>1</v>
      </c>
      <c r="AK30" s="180">
        <v>1</v>
      </c>
      <c r="AL30" s="186"/>
      <c r="AM30" s="183">
        <f t="shared" si="11"/>
        <v>1</v>
      </c>
    </row>
    <row r="31" spans="2:39" ht="13.5" customHeight="1">
      <c r="B31" s="184">
        <v>24</v>
      </c>
      <c r="C31" s="186" t="s">
        <v>42</v>
      </c>
      <c r="D31" s="180"/>
      <c r="E31" s="180"/>
      <c r="F31" s="181">
        <f t="shared" si="0"/>
        <v>0</v>
      </c>
      <c r="G31" s="180"/>
      <c r="H31" s="180"/>
      <c r="I31" s="181">
        <f t="shared" si="1"/>
        <v>0</v>
      </c>
      <c r="J31" s="180"/>
      <c r="K31" s="180"/>
      <c r="L31" s="181">
        <f t="shared" si="2"/>
        <v>0</v>
      </c>
      <c r="M31" s="180"/>
      <c r="N31" s="180"/>
      <c r="O31" s="181">
        <f t="shared" si="3"/>
        <v>0</v>
      </c>
      <c r="P31" s="180">
        <v>1</v>
      </c>
      <c r="Q31" s="180"/>
      <c r="R31" s="181">
        <f t="shared" si="4"/>
        <v>1</v>
      </c>
      <c r="S31" s="180">
        <v>1</v>
      </c>
      <c r="T31" s="180"/>
      <c r="U31" s="181">
        <f t="shared" si="5"/>
        <v>1</v>
      </c>
      <c r="V31" s="180">
        <v>1</v>
      </c>
      <c r="W31" s="180"/>
      <c r="X31" s="181">
        <f t="shared" si="6"/>
        <v>1</v>
      </c>
      <c r="Y31" s="180">
        <v>1</v>
      </c>
      <c r="Z31" s="180"/>
      <c r="AA31" s="181">
        <f t="shared" si="7"/>
        <v>1</v>
      </c>
      <c r="AB31" s="180">
        <v>1</v>
      </c>
      <c r="AC31" s="180"/>
      <c r="AD31" s="181">
        <f t="shared" si="8"/>
        <v>1</v>
      </c>
      <c r="AE31" s="180">
        <v>1</v>
      </c>
      <c r="AF31" s="180"/>
      <c r="AG31" s="181">
        <f t="shared" si="9"/>
        <v>1</v>
      </c>
      <c r="AH31" s="180">
        <v>1</v>
      </c>
      <c r="AI31" s="180"/>
      <c r="AJ31" s="181">
        <f t="shared" si="10"/>
        <v>1</v>
      </c>
      <c r="AK31" s="180">
        <v>1</v>
      </c>
      <c r="AL31" s="186"/>
      <c r="AM31" s="183">
        <f t="shared" si="11"/>
        <v>1</v>
      </c>
    </row>
    <row r="32" spans="2:39" ht="13.5" customHeight="1">
      <c r="B32" s="184">
        <v>25</v>
      </c>
      <c r="C32" s="186" t="s">
        <v>86</v>
      </c>
      <c r="D32" s="180">
        <v>2</v>
      </c>
      <c r="E32" s="180">
        <v>2</v>
      </c>
      <c r="F32" s="181">
        <f t="shared" si="0"/>
        <v>0</v>
      </c>
      <c r="G32" s="180">
        <v>2</v>
      </c>
      <c r="H32" s="180">
        <v>2</v>
      </c>
      <c r="I32" s="181">
        <f t="shared" si="1"/>
        <v>0</v>
      </c>
      <c r="J32" s="180">
        <v>2</v>
      </c>
      <c r="K32" s="180">
        <v>2</v>
      </c>
      <c r="L32" s="181">
        <f t="shared" si="2"/>
        <v>0</v>
      </c>
      <c r="M32" s="180">
        <v>2</v>
      </c>
      <c r="N32" s="180">
        <v>2</v>
      </c>
      <c r="O32" s="181">
        <f t="shared" si="3"/>
        <v>0</v>
      </c>
      <c r="P32" s="180">
        <v>3</v>
      </c>
      <c r="Q32" s="180">
        <v>3</v>
      </c>
      <c r="R32" s="181">
        <f t="shared" si="4"/>
        <v>0</v>
      </c>
      <c r="S32" s="180">
        <v>3</v>
      </c>
      <c r="T32" s="180">
        <v>3</v>
      </c>
      <c r="U32" s="181">
        <f t="shared" si="5"/>
        <v>0</v>
      </c>
      <c r="V32" s="180">
        <v>3</v>
      </c>
      <c r="W32" s="180">
        <v>3</v>
      </c>
      <c r="X32" s="181">
        <f t="shared" si="6"/>
        <v>0</v>
      </c>
      <c r="Y32" s="180">
        <v>4</v>
      </c>
      <c r="Z32" s="180">
        <v>4</v>
      </c>
      <c r="AA32" s="181">
        <f t="shared" si="7"/>
        <v>0</v>
      </c>
      <c r="AB32" s="180">
        <v>5</v>
      </c>
      <c r="AC32" s="180">
        <v>5</v>
      </c>
      <c r="AD32" s="181">
        <f t="shared" si="8"/>
        <v>0</v>
      </c>
      <c r="AE32" s="180">
        <v>6</v>
      </c>
      <c r="AF32" s="180">
        <v>6</v>
      </c>
      <c r="AG32" s="181">
        <f t="shared" si="9"/>
        <v>0</v>
      </c>
      <c r="AH32" s="180">
        <v>6</v>
      </c>
      <c r="AI32" s="180">
        <v>6</v>
      </c>
      <c r="AJ32" s="181">
        <f t="shared" si="10"/>
        <v>0</v>
      </c>
      <c r="AK32" s="180">
        <v>6</v>
      </c>
      <c r="AL32" s="186">
        <v>6</v>
      </c>
      <c r="AM32" s="183">
        <f t="shared" si="11"/>
        <v>0</v>
      </c>
    </row>
    <row r="33" spans="2:39" ht="13.5" customHeight="1">
      <c r="B33" s="175"/>
      <c r="D33" s="180">
        <f aca="true" t="shared" si="12" ref="D33:AL33">SUM(D8:D32)</f>
        <v>104</v>
      </c>
      <c r="E33" s="180">
        <f t="shared" si="12"/>
        <v>2</v>
      </c>
      <c r="F33" s="180">
        <f t="shared" si="0"/>
        <v>102</v>
      </c>
      <c r="G33" s="180">
        <f t="shared" si="12"/>
        <v>199</v>
      </c>
      <c r="H33" s="180">
        <f t="shared" si="12"/>
        <v>4</v>
      </c>
      <c r="I33" s="180">
        <f t="shared" si="1"/>
        <v>195</v>
      </c>
      <c r="J33" s="180">
        <f t="shared" si="12"/>
        <v>310</v>
      </c>
      <c r="K33" s="180">
        <f t="shared" si="12"/>
        <v>6</v>
      </c>
      <c r="L33" s="180">
        <f t="shared" si="2"/>
        <v>304</v>
      </c>
      <c r="M33" s="180">
        <f t="shared" si="12"/>
        <v>487</v>
      </c>
      <c r="N33" s="180">
        <f t="shared" si="12"/>
        <v>10</v>
      </c>
      <c r="O33" s="180">
        <f t="shared" si="3"/>
        <v>477</v>
      </c>
      <c r="P33" s="180">
        <f t="shared" si="12"/>
        <v>624</v>
      </c>
      <c r="Q33" s="180">
        <f t="shared" si="12"/>
        <v>12</v>
      </c>
      <c r="R33" s="180">
        <f t="shared" si="4"/>
        <v>612</v>
      </c>
      <c r="S33" s="180">
        <f t="shared" si="12"/>
        <v>751</v>
      </c>
      <c r="T33" s="180">
        <f t="shared" si="12"/>
        <v>18</v>
      </c>
      <c r="U33" s="180">
        <f t="shared" si="5"/>
        <v>733</v>
      </c>
      <c r="V33" s="180">
        <f t="shared" si="12"/>
        <v>966</v>
      </c>
      <c r="W33" s="180">
        <f t="shared" si="12"/>
        <v>21</v>
      </c>
      <c r="X33" s="180">
        <f t="shared" si="6"/>
        <v>945</v>
      </c>
      <c r="Y33" s="180">
        <f t="shared" si="12"/>
        <v>1138</v>
      </c>
      <c r="Z33" s="180">
        <f t="shared" si="12"/>
        <v>22</v>
      </c>
      <c r="AA33" s="180">
        <f t="shared" si="7"/>
        <v>1116</v>
      </c>
      <c r="AB33" s="180">
        <f t="shared" si="12"/>
        <v>1279</v>
      </c>
      <c r="AC33" s="180">
        <f t="shared" si="12"/>
        <v>24</v>
      </c>
      <c r="AD33" s="180">
        <f t="shared" si="8"/>
        <v>1255</v>
      </c>
      <c r="AE33" s="180">
        <f t="shared" si="12"/>
        <v>1526</v>
      </c>
      <c r="AF33" s="180">
        <f t="shared" si="12"/>
        <v>31</v>
      </c>
      <c r="AG33" s="180">
        <f t="shared" si="9"/>
        <v>1495</v>
      </c>
      <c r="AH33" s="180">
        <f t="shared" si="12"/>
        <v>1770</v>
      </c>
      <c r="AI33" s="180">
        <f t="shared" si="12"/>
        <v>35</v>
      </c>
      <c r="AJ33" s="180">
        <f t="shared" si="10"/>
        <v>1735</v>
      </c>
      <c r="AK33" s="180">
        <f t="shared" si="12"/>
        <v>1908</v>
      </c>
      <c r="AL33" s="180">
        <f t="shared" si="12"/>
        <v>37</v>
      </c>
      <c r="AM33" s="183">
        <f t="shared" si="11"/>
        <v>1871</v>
      </c>
    </row>
    <row r="34" ht="13.5" customHeight="1">
      <c r="AM34" s="189"/>
    </row>
    <row r="35" spans="3:39" ht="13.5" customHeight="1">
      <c r="C35" s="190" t="s">
        <v>90</v>
      </c>
      <c r="AM35" s="189"/>
    </row>
    <row r="36" spans="5:39" ht="13.5" customHeight="1">
      <c r="E36" s="191" t="s">
        <v>0</v>
      </c>
      <c r="H36" s="175"/>
      <c r="K36" s="175"/>
      <c r="N36" s="175"/>
      <c r="Q36" s="175"/>
      <c r="T36" s="175"/>
      <c r="W36" s="175"/>
      <c r="Z36" s="175"/>
      <c r="AC36" s="175"/>
      <c r="AF36" s="175"/>
      <c r="AI36" s="175"/>
      <c r="AL36" s="175"/>
      <c r="AM36" s="189"/>
    </row>
    <row r="37" spans="2:39" ht="13.5" customHeight="1">
      <c r="B37" s="177" t="s">
        <v>742</v>
      </c>
      <c r="C37" s="177" t="s">
        <v>83</v>
      </c>
      <c r="D37" s="177" t="s">
        <v>65</v>
      </c>
      <c r="E37" s="177" t="s">
        <v>2</v>
      </c>
      <c r="F37" s="177" t="s">
        <v>65</v>
      </c>
      <c r="G37" s="177" t="s">
        <v>66</v>
      </c>
      <c r="H37" s="177" t="s">
        <v>2</v>
      </c>
      <c r="I37" s="177" t="s">
        <v>66</v>
      </c>
      <c r="J37" s="177" t="s">
        <v>67</v>
      </c>
      <c r="K37" s="177" t="s">
        <v>2</v>
      </c>
      <c r="L37" s="177" t="s">
        <v>67</v>
      </c>
      <c r="M37" s="177" t="s">
        <v>68</v>
      </c>
      <c r="N37" s="177" t="s">
        <v>2</v>
      </c>
      <c r="O37" s="177" t="s">
        <v>68</v>
      </c>
      <c r="P37" s="177" t="s">
        <v>69</v>
      </c>
      <c r="Q37" s="177" t="s">
        <v>2</v>
      </c>
      <c r="R37" s="177" t="s">
        <v>69</v>
      </c>
      <c r="S37" s="177" t="s">
        <v>70</v>
      </c>
      <c r="T37" s="177" t="s">
        <v>2</v>
      </c>
      <c r="U37" s="177" t="s">
        <v>70</v>
      </c>
      <c r="V37" s="177" t="s">
        <v>71</v>
      </c>
      <c r="W37" s="177" t="s">
        <v>2</v>
      </c>
      <c r="X37" s="177" t="s">
        <v>71</v>
      </c>
      <c r="Y37" s="177" t="s">
        <v>72</v>
      </c>
      <c r="Z37" s="177" t="s">
        <v>2</v>
      </c>
      <c r="AA37" s="177" t="s">
        <v>72</v>
      </c>
      <c r="AB37" s="177" t="s">
        <v>73</v>
      </c>
      <c r="AC37" s="177" t="s">
        <v>2</v>
      </c>
      <c r="AD37" s="177" t="s">
        <v>73</v>
      </c>
      <c r="AE37" s="177" t="s">
        <v>74</v>
      </c>
      <c r="AF37" s="177" t="s">
        <v>2</v>
      </c>
      <c r="AG37" s="177" t="s">
        <v>74</v>
      </c>
      <c r="AH37" s="177" t="s">
        <v>75</v>
      </c>
      <c r="AI37" s="177" t="s">
        <v>2</v>
      </c>
      <c r="AJ37" s="177" t="s">
        <v>75</v>
      </c>
      <c r="AK37" s="177" t="s">
        <v>76</v>
      </c>
      <c r="AL37" s="177" t="s">
        <v>2</v>
      </c>
      <c r="AM37" s="178" t="s">
        <v>76</v>
      </c>
    </row>
    <row r="38" spans="2:39" ht="13.5" customHeight="1">
      <c r="B38" s="177">
        <v>1</v>
      </c>
      <c r="C38" s="179" t="s">
        <v>18</v>
      </c>
      <c r="D38" s="180">
        <v>17</v>
      </c>
      <c r="E38" s="180"/>
      <c r="F38" s="181">
        <f t="shared" si="0"/>
        <v>17</v>
      </c>
      <c r="G38" s="180">
        <v>31</v>
      </c>
      <c r="H38" s="180"/>
      <c r="I38" s="181">
        <f t="shared" si="1"/>
        <v>31</v>
      </c>
      <c r="J38" s="180">
        <v>40</v>
      </c>
      <c r="K38" s="180"/>
      <c r="L38" s="181">
        <f t="shared" si="2"/>
        <v>40</v>
      </c>
      <c r="M38" s="180">
        <v>57</v>
      </c>
      <c r="N38" s="180"/>
      <c r="O38" s="181">
        <f t="shared" si="3"/>
        <v>57</v>
      </c>
      <c r="P38" s="180">
        <v>76</v>
      </c>
      <c r="Q38" s="180"/>
      <c r="R38" s="181">
        <f t="shared" si="4"/>
        <v>76</v>
      </c>
      <c r="S38" s="180">
        <v>86</v>
      </c>
      <c r="T38" s="180"/>
      <c r="U38" s="181">
        <f t="shared" si="5"/>
        <v>86</v>
      </c>
      <c r="V38" s="180">
        <v>116</v>
      </c>
      <c r="W38" s="180"/>
      <c r="X38" s="181">
        <f t="shared" si="6"/>
        <v>116</v>
      </c>
      <c r="Y38" s="180">
        <v>121</v>
      </c>
      <c r="Z38" s="180"/>
      <c r="AA38" s="181">
        <f t="shared" si="7"/>
        <v>121</v>
      </c>
      <c r="AB38" s="180">
        <v>136</v>
      </c>
      <c r="AC38" s="180"/>
      <c r="AD38" s="181">
        <f t="shared" si="8"/>
        <v>136</v>
      </c>
      <c r="AE38" s="180">
        <v>186</v>
      </c>
      <c r="AF38" s="180"/>
      <c r="AG38" s="181">
        <f t="shared" si="9"/>
        <v>186</v>
      </c>
      <c r="AH38" s="180">
        <v>241</v>
      </c>
      <c r="AI38" s="180"/>
      <c r="AJ38" s="181">
        <f t="shared" si="10"/>
        <v>241</v>
      </c>
      <c r="AK38" s="180">
        <v>252</v>
      </c>
      <c r="AL38" s="186"/>
      <c r="AM38" s="183">
        <f t="shared" si="11"/>
        <v>252</v>
      </c>
    </row>
    <row r="39" spans="2:40" ht="13.5" customHeight="1">
      <c r="B39" s="184">
        <v>2</v>
      </c>
      <c r="C39" s="185" t="s">
        <v>81</v>
      </c>
      <c r="D39" s="180">
        <v>5</v>
      </c>
      <c r="E39" s="180"/>
      <c r="F39" s="181">
        <f t="shared" si="0"/>
        <v>5</v>
      </c>
      <c r="G39" s="180">
        <v>15</v>
      </c>
      <c r="H39" s="180"/>
      <c r="I39" s="181">
        <f t="shared" si="1"/>
        <v>15</v>
      </c>
      <c r="J39" s="180">
        <v>23</v>
      </c>
      <c r="K39" s="180"/>
      <c r="L39" s="181">
        <f t="shared" si="2"/>
        <v>23</v>
      </c>
      <c r="M39" s="180">
        <v>36</v>
      </c>
      <c r="N39" s="180"/>
      <c r="O39" s="181">
        <f t="shared" si="3"/>
        <v>36</v>
      </c>
      <c r="P39" s="180">
        <v>50</v>
      </c>
      <c r="Q39" s="180"/>
      <c r="R39" s="181">
        <f t="shared" si="4"/>
        <v>50</v>
      </c>
      <c r="S39" s="180">
        <v>62</v>
      </c>
      <c r="T39" s="180">
        <v>3</v>
      </c>
      <c r="U39" s="181">
        <f t="shared" si="5"/>
        <v>59</v>
      </c>
      <c r="V39" s="180">
        <v>75</v>
      </c>
      <c r="W39" s="180">
        <v>2</v>
      </c>
      <c r="X39" s="181">
        <f t="shared" si="6"/>
        <v>73</v>
      </c>
      <c r="Y39" s="180">
        <v>82</v>
      </c>
      <c r="Z39" s="180">
        <v>2</v>
      </c>
      <c r="AA39" s="181">
        <f t="shared" si="7"/>
        <v>80</v>
      </c>
      <c r="AB39" s="180">
        <v>96</v>
      </c>
      <c r="AC39" s="180">
        <v>2</v>
      </c>
      <c r="AD39" s="181">
        <f t="shared" si="8"/>
        <v>94</v>
      </c>
      <c r="AE39" s="180">
        <v>115</v>
      </c>
      <c r="AF39" s="180">
        <v>2</v>
      </c>
      <c r="AG39" s="181">
        <f t="shared" si="9"/>
        <v>113</v>
      </c>
      <c r="AH39" s="180">
        <v>146</v>
      </c>
      <c r="AI39" s="180">
        <v>2</v>
      </c>
      <c r="AJ39" s="181">
        <f t="shared" si="10"/>
        <v>144</v>
      </c>
      <c r="AK39" s="180">
        <v>159</v>
      </c>
      <c r="AL39" s="186">
        <v>2</v>
      </c>
      <c r="AM39" s="183">
        <f t="shared" si="11"/>
        <v>157</v>
      </c>
      <c r="AN39" s="10"/>
    </row>
    <row r="40" spans="2:40" ht="13.5" customHeight="1">
      <c r="B40" s="177">
        <v>3</v>
      </c>
      <c r="C40" s="185" t="s">
        <v>44</v>
      </c>
      <c r="D40" s="180">
        <v>9</v>
      </c>
      <c r="E40" s="180"/>
      <c r="F40" s="181">
        <f t="shared" si="0"/>
        <v>9</v>
      </c>
      <c r="G40" s="180">
        <v>10</v>
      </c>
      <c r="H40" s="180"/>
      <c r="I40" s="181">
        <f t="shared" si="1"/>
        <v>10</v>
      </c>
      <c r="J40" s="180">
        <v>11</v>
      </c>
      <c r="K40" s="180"/>
      <c r="L40" s="181">
        <f t="shared" si="2"/>
        <v>11</v>
      </c>
      <c r="M40" s="180">
        <v>11</v>
      </c>
      <c r="N40" s="180"/>
      <c r="O40" s="181">
        <f t="shared" si="3"/>
        <v>11</v>
      </c>
      <c r="P40" s="180">
        <v>14</v>
      </c>
      <c r="Q40" s="180"/>
      <c r="R40" s="181">
        <f t="shared" si="4"/>
        <v>14</v>
      </c>
      <c r="S40" s="180">
        <v>21</v>
      </c>
      <c r="T40" s="180"/>
      <c r="U40" s="181">
        <f t="shared" si="5"/>
        <v>21</v>
      </c>
      <c r="V40" s="180">
        <v>29</v>
      </c>
      <c r="W40" s="180"/>
      <c r="X40" s="181">
        <f t="shared" si="6"/>
        <v>29</v>
      </c>
      <c r="Y40" s="180">
        <v>34</v>
      </c>
      <c r="Z40" s="180"/>
      <c r="AA40" s="181">
        <f t="shared" si="7"/>
        <v>34</v>
      </c>
      <c r="AB40" s="180">
        <v>34</v>
      </c>
      <c r="AC40" s="180"/>
      <c r="AD40" s="181">
        <f t="shared" si="8"/>
        <v>34</v>
      </c>
      <c r="AE40" s="180">
        <v>37</v>
      </c>
      <c r="AF40" s="180"/>
      <c r="AG40" s="181">
        <f t="shared" si="9"/>
        <v>37</v>
      </c>
      <c r="AH40" s="180">
        <v>59</v>
      </c>
      <c r="AI40" s="180"/>
      <c r="AJ40" s="181">
        <f t="shared" si="10"/>
        <v>59</v>
      </c>
      <c r="AK40" s="180">
        <v>66</v>
      </c>
      <c r="AL40" s="186"/>
      <c r="AM40" s="183">
        <f t="shared" si="11"/>
        <v>66</v>
      </c>
      <c r="AN40" s="10"/>
    </row>
    <row r="41" spans="2:40" ht="13.5" customHeight="1">
      <c r="B41" s="184">
        <v>4</v>
      </c>
      <c r="C41" s="185" t="s">
        <v>84</v>
      </c>
      <c r="D41" s="180">
        <v>7</v>
      </c>
      <c r="E41" s="180"/>
      <c r="F41" s="181">
        <f t="shared" si="0"/>
        <v>7</v>
      </c>
      <c r="G41" s="180">
        <v>10</v>
      </c>
      <c r="H41" s="180"/>
      <c r="I41" s="181">
        <f t="shared" si="1"/>
        <v>10</v>
      </c>
      <c r="J41" s="180">
        <v>10</v>
      </c>
      <c r="K41" s="180"/>
      <c r="L41" s="181">
        <f t="shared" si="2"/>
        <v>10</v>
      </c>
      <c r="M41" s="180">
        <v>13</v>
      </c>
      <c r="N41" s="180"/>
      <c r="O41" s="181">
        <f t="shared" si="3"/>
        <v>13</v>
      </c>
      <c r="P41" s="180">
        <v>15</v>
      </c>
      <c r="Q41" s="180"/>
      <c r="R41" s="181">
        <f t="shared" si="4"/>
        <v>15</v>
      </c>
      <c r="S41" s="180">
        <v>21</v>
      </c>
      <c r="T41" s="180"/>
      <c r="U41" s="181">
        <f t="shared" si="5"/>
        <v>21</v>
      </c>
      <c r="V41" s="180">
        <v>28</v>
      </c>
      <c r="W41" s="180"/>
      <c r="X41" s="181">
        <f t="shared" si="6"/>
        <v>28</v>
      </c>
      <c r="Y41" s="180">
        <v>29</v>
      </c>
      <c r="Z41" s="180"/>
      <c r="AA41" s="181">
        <f t="shared" si="7"/>
        <v>29</v>
      </c>
      <c r="AB41" s="180">
        <v>36</v>
      </c>
      <c r="AC41" s="180"/>
      <c r="AD41" s="181">
        <f t="shared" si="8"/>
        <v>36</v>
      </c>
      <c r="AE41" s="180">
        <v>42</v>
      </c>
      <c r="AF41" s="180"/>
      <c r="AG41" s="181">
        <f t="shared" si="9"/>
        <v>42</v>
      </c>
      <c r="AH41" s="180">
        <v>52</v>
      </c>
      <c r="AI41" s="180"/>
      <c r="AJ41" s="181">
        <f t="shared" si="10"/>
        <v>52</v>
      </c>
      <c r="AK41" s="180">
        <v>64</v>
      </c>
      <c r="AL41" s="186"/>
      <c r="AM41" s="183">
        <f t="shared" si="11"/>
        <v>64</v>
      </c>
      <c r="AN41" s="10"/>
    </row>
    <row r="42" spans="2:40" ht="13.5" customHeight="1">
      <c r="B42" s="177">
        <v>5</v>
      </c>
      <c r="C42" s="185" t="s">
        <v>15</v>
      </c>
      <c r="D42" s="180"/>
      <c r="E42" s="180"/>
      <c r="F42" s="181">
        <f t="shared" si="0"/>
        <v>0</v>
      </c>
      <c r="G42" s="180">
        <v>2</v>
      </c>
      <c r="H42" s="180"/>
      <c r="I42" s="181">
        <f t="shared" si="1"/>
        <v>2</v>
      </c>
      <c r="J42" s="180">
        <v>2</v>
      </c>
      <c r="K42" s="180"/>
      <c r="L42" s="181">
        <f t="shared" si="2"/>
        <v>2</v>
      </c>
      <c r="M42" s="180">
        <v>42</v>
      </c>
      <c r="N42" s="180"/>
      <c r="O42" s="181">
        <f t="shared" si="3"/>
        <v>42</v>
      </c>
      <c r="P42" s="180">
        <v>44</v>
      </c>
      <c r="Q42" s="180"/>
      <c r="R42" s="181">
        <f t="shared" si="4"/>
        <v>44</v>
      </c>
      <c r="S42" s="180">
        <v>44</v>
      </c>
      <c r="T42" s="180"/>
      <c r="U42" s="181">
        <f t="shared" si="5"/>
        <v>44</v>
      </c>
      <c r="V42" s="180">
        <v>46</v>
      </c>
      <c r="W42" s="180"/>
      <c r="X42" s="181">
        <f t="shared" si="6"/>
        <v>46</v>
      </c>
      <c r="Y42" s="180">
        <v>47</v>
      </c>
      <c r="Z42" s="180"/>
      <c r="AA42" s="181">
        <f t="shared" si="7"/>
        <v>47</v>
      </c>
      <c r="AB42" s="180">
        <v>47</v>
      </c>
      <c r="AC42" s="180"/>
      <c r="AD42" s="181">
        <f t="shared" si="8"/>
        <v>47</v>
      </c>
      <c r="AE42" s="180">
        <v>49</v>
      </c>
      <c r="AF42" s="180"/>
      <c r="AG42" s="181">
        <f t="shared" si="9"/>
        <v>49</v>
      </c>
      <c r="AH42" s="180">
        <v>56</v>
      </c>
      <c r="AI42" s="180"/>
      <c r="AJ42" s="181">
        <f t="shared" si="10"/>
        <v>56</v>
      </c>
      <c r="AK42" s="180">
        <v>63</v>
      </c>
      <c r="AL42" s="186"/>
      <c r="AM42" s="183">
        <f t="shared" si="11"/>
        <v>63</v>
      </c>
      <c r="AN42" s="10"/>
    </row>
    <row r="43" spans="2:40" ht="13.5" customHeight="1">
      <c r="B43" s="184">
        <v>6</v>
      </c>
      <c r="C43" s="185" t="s">
        <v>85</v>
      </c>
      <c r="D43" s="180">
        <v>1</v>
      </c>
      <c r="E43" s="180"/>
      <c r="F43" s="181">
        <f t="shared" si="0"/>
        <v>1</v>
      </c>
      <c r="G43" s="180">
        <v>2</v>
      </c>
      <c r="H43" s="180"/>
      <c r="I43" s="181">
        <f t="shared" si="1"/>
        <v>2</v>
      </c>
      <c r="J43" s="180">
        <v>4</v>
      </c>
      <c r="K43" s="180"/>
      <c r="L43" s="181">
        <f t="shared" si="2"/>
        <v>4</v>
      </c>
      <c r="M43" s="180">
        <v>6</v>
      </c>
      <c r="N43" s="180"/>
      <c r="O43" s="181">
        <f t="shared" si="3"/>
        <v>6</v>
      </c>
      <c r="P43" s="180">
        <v>8</v>
      </c>
      <c r="Q43" s="180"/>
      <c r="R43" s="181">
        <f t="shared" si="4"/>
        <v>8</v>
      </c>
      <c r="S43" s="180">
        <v>8</v>
      </c>
      <c r="T43" s="180"/>
      <c r="U43" s="181">
        <f t="shared" si="5"/>
        <v>8</v>
      </c>
      <c r="V43" s="180">
        <v>15</v>
      </c>
      <c r="W43" s="180"/>
      <c r="X43" s="181">
        <f t="shared" si="6"/>
        <v>15</v>
      </c>
      <c r="Y43" s="180">
        <v>16</v>
      </c>
      <c r="Z43" s="180"/>
      <c r="AA43" s="181">
        <f t="shared" si="7"/>
        <v>16</v>
      </c>
      <c r="AB43" s="180">
        <v>16</v>
      </c>
      <c r="AC43" s="180"/>
      <c r="AD43" s="181">
        <f t="shared" si="8"/>
        <v>16</v>
      </c>
      <c r="AE43" s="180">
        <v>22</v>
      </c>
      <c r="AF43" s="180"/>
      <c r="AG43" s="181">
        <f t="shared" si="9"/>
        <v>22</v>
      </c>
      <c r="AH43" s="180">
        <v>27</v>
      </c>
      <c r="AI43" s="180"/>
      <c r="AJ43" s="181">
        <f t="shared" si="10"/>
        <v>27</v>
      </c>
      <c r="AK43" s="180">
        <v>27</v>
      </c>
      <c r="AL43" s="186"/>
      <c r="AM43" s="183">
        <f t="shared" si="11"/>
        <v>27</v>
      </c>
      <c r="AN43" s="10"/>
    </row>
    <row r="44" spans="2:40" ht="13.5" customHeight="1">
      <c r="B44" s="184">
        <v>7</v>
      </c>
      <c r="C44" s="185" t="s">
        <v>5</v>
      </c>
      <c r="D44" s="180"/>
      <c r="E44" s="180"/>
      <c r="F44" s="181">
        <f t="shared" si="0"/>
        <v>0</v>
      </c>
      <c r="G44" s="180">
        <v>2</v>
      </c>
      <c r="H44" s="180"/>
      <c r="I44" s="181">
        <f t="shared" si="1"/>
        <v>2</v>
      </c>
      <c r="J44" s="180">
        <v>3</v>
      </c>
      <c r="K44" s="180"/>
      <c r="L44" s="181">
        <f t="shared" si="2"/>
        <v>3</v>
      </c>
      <c r="M44" s="180">
        <v>3</v>
      </c>
      <c r="N44" s="180"/>
      <c r="O44" s="181">
        <f t="shared" si="3"/>
        <v>3</v>
      </c>
      <c r="P44" s="180">
        <v>5</v>
      </c>
      <c r="Q44" s="180"/>
      <c r="R44" s="181">
        <f t="shared" si="4"/>
        <v>5</v>
      </c>
      <c r="S44" s="180">
        <v>5</v>
      </c>
      <c r="T44" s="180"/>
      <c r="U44" s="181">
        <f t="shared" si="5"/>
        <v>5</v>
      </c>
      <c r="V44" s="180">
        <v>6</v>
      </c>
      <c r="W44" s="180"/>
      <c r="X44" s="181">
        <f t="shared" si="6"/>
        <v>6</v>
      </c>
      <c r="Y44" s="180">
        <v>7</v>
      </c>
      <c r="Z44" s="180"/>
      <c r="AA44" s="181">
        <f t="shared" si="7"/>
        <v>7</v>
      </c>
      <c r="AB44" s="180">
        <v>9</v>
      </c>
      <c r="AC44" s="180"/>
      <c r="AD44" s="181">
        <f t="shared" si="8"/>
        <v>9</v>
      </c>
      <c r="AE44" s="180">
        <v>9</v>
      </c>
      <c r="AF44" s="180"/>
      <c r="AG44" s="181">
        <f t="shared" si="9"/>
        <v>9</v>
      </c>
      <c r="AH44" s="180">
        <v>12</v>
      </c>
      <c r="AI44" s="180">
        <v>1</v>
      </c>
      <c r="AJ44" s="181">
        <f t="shared" si="10"/>
        <v>11</v>
      </c>
      <c r="AK44" s="180">
        <v>13</v>
      </c>
      <c r="AL44" s="186">
        <v>1</v>
      </c>
      <c r="AM44" s="183">
        <f t="shared" si="11"/>
        <v>12</v>
      </c>
      <c r="AN44" s="10"/>
    </row>
    <row r="45" spans="2:40" ht="13.5" customHeight="1">
      <c r="B45" s="184">
        <v>8</v>
      </c>
      <c r="C45" s="185" t="s">
        <v>87</v>
      </c>
      <c r="D45" s="180"/>
      <c r="E45" s="180"/>
      <c r="F45" s="180">
        <f t="shared" si="0"/>
        <v>0</v>
      </c>
      <c r="G45" s="180"/>
      <c r="H45" s="180"/>
      <c r="I45" s="180">
        <f t="shared" si="1"/>
        <v>0</v>
      </c>
      <c r="J45" s="180"/>
      <c r="K45" s="180"/>
      <c r="L45" s="180">
        <f t="shared" si="2"/>
        <v>0</v>
      </c>
      <c r="M45" s="180"/>
      <c r="N45" s="180"/>
      <c r="O45" s="180">
        <f t="shared" si="3"/>
        <v>0</v>
      </c>
      <c r="P45" s="180"/>
      <c r="Q45" s="180"/>
      <c r="R45" s="180">
        <f t="shared" si="4"/>
        <v>0</v>
      </c>
      <c r="S45" s="180"/>
      <c r="T45" s="180"/>
      <c r="U45" s="180">
        <f t="shared" si="5"/>
        <v>0</v>
      </c>
      <c r="V45" s="180"/>
      <c r="W45" s="180"/>
      <c r="X45" s="180">
        <f t="shared" si="6"/>
        <v>0</v>
      </c>
      <c r="Y45" s="180"/>
      <c r="Z45" s="180"/>
      <c r="AA45" s="180">
        <f t="shared" si="7"/>
        <v>0</v>
      </c>
      <c r="AB45" s="180"/>
      <c r="AC45" s="180"/>
      <c r="AD45" s="180">
        <f t="shared" si="8"/>
        <v>0</v>
      </c>
      <c r="AE45" s="180">
        <v>3</v>
      </c>
      <c r="AF45" s="180"/>
      <c r="AG45" s="180">
        <f t="shared" si="9"/>
        <v>3</v>
      </c>
      <c r="AH45" s="180">
        <v>5</v>
      </c>
      <c r="AI45" s="180"/>
      <c r="AJ45" s="180">
        <f t="shared" si="10"/>
        <v>5</v>
      </c>
      <c r="AK45" s="180">
        <v>5</v>
      </c>
      <c r="AL45" s="180"/>
      <c r="AM45" s="183">
        <f t="shared" si="11"/>
        <v>5</v>
      </c>
      <c r="AN45" s="10"/>
    </row>
    <row r="46" spans="4:40" ht="13.5" customHeight="1">
      <c r="D46" s="180">
        <f aca="true" t="shared" si="13" ref="D46:AL46">SUM(D38:D45)</f>
        <v>39</v>
      </c>
      <c r="E46" s="180">
        <f t="shared" si="13"/>
        <v>0</v>
      </c>
      <c r="F46" s="180">
        <f t="shared" si="0"/>
        <v>39</v>
      </c>
      <c r="G46" s="180">
        <f t="shared" si="13"/>
        <v>72</v>
      </c>
      <c r="H46" s="180">
        <f t="shared" si="13"/>
        <v>0</v>
      </c>
      <c r="I46" s="180">
        <f t="shared" si="1"/>
        <v>72</v>
      </c>
      <c r="J46" s="180">
        <f t="shared" si="13"/>
        <v>93</v>
      </c>
      <c r="K46" s="180">
        <f t="shared" si="13"/>
        <v>0</v>
      </c>
      <c r="L46" s="180">
        <f t="shared" si="2"/>
        <v>93</v>
      </c>
      <c r="M46" s="180">
        <f t="shared" si="13"/>
        <v>168</v>
      </c>
      <c r="N46" s="180">
        <f t="shared" si="13"/>
        <v>0</v>
      </c>
      <c r="O46" s="180">
        <f t="shared" si="3"/>
        <v>168</v>
      </c>
      <c r="P46" s="180">
        <f t="shared" si="13"/>
        <v>212</v>
      </c>
      <c r="Q46" s="180">
        <f t="shared" si="13"/>
        <v>0</v>
      </c>
      <c r="R46" s="180">
        <f t="shared" si="4"/>
        <v>212</v>
      </c>
      <c r="S46" s="180">
        <f t="shared" si="13"/>
        <v>247</v>
      </c>
      <c r="T46" s="180">
        <f t="shared" si="13"/>
        <v>3</v>
      </c>
      <c r="U46" s="180">
        <f t="shared" si="5"/>
        <v>244</v>
      </c>
      <c r="V46" s="180">
        <f t="shared" si="13"/>
        <v>315</v>
      </c>
      <c r="W46" s="180">
        <f t="shared" si="13"/>
        <v>2</v>
      </c>
      <c r="X46" s="180">
        <f t="shared" si="6"/>
        <v>313</v>
      </c>
      <c r="Y46" s="180">
        <f t="shared" si="13"/>
        <v>336</v>
      </c>
      <c r="Z46" s="180">
        <f t="shared" si="13"/>
        <v>2</v>
      </c>
      <c r="AA46" s="180">
        <f t="shared" si="7"/>
        <v>334</v>
      </c>
      <c r="AB46" s="180">
        <f t="shared" si="13"/>
        <v>374</v>
      </c>
      <c r="AC46" s="180">
        <f t="shared" si="13"/>
        <v>2</v>
      </c>
      <c r="AD46" s="180">
        <f t="shared" si="8"/>
        <v>372</v>
      </c>
      <c r="AE46" s="180">
        <f t="shared" si="13"/>
        <v>463</v>
      </c>
      <c r="AF46" s="180">
        <f t="shared" si="13"/>
        <v>2</v>
      </c>
      <c r="AG46" s="180">
        <f t="shared" si="9"/>
        <v>461</v>
      </c>
      <c r="AH46" s="180">
        <f t="shared" si="13"/>
        <v>598</v>
      </c>
      <c r="AI46" s="180">
        <f t="shared" si="13"/>
        <v>3</v>
      </c>
      <c r="AJ46" s="180">
        <f t="shared" si="10"/>
        <v>595</v>
      </c>
      <c r="AK46" s="180">
        <f t="shared" si="13"/>
        <v>649</v>
      </c>
      <c r="AL46" s="180">
        <f t="shared" si="13"/>
        <v>3</v>
      </c>
      <c r="AM46" s="183">
        <f t="shared" si="11"/>
        <v>646</v>
      </c>
      <c r="AN46" s="10"/>
    </row>
    <row r="47" spans="39:40" ht="13.5" customHeight="1">
      <c r="AM47" s="189"/>
      <c r="AN47" s="10"/>
    </row>
    <row r="48" spans="3:39" ht="13.5" customHeight="1">
      <c r="C48" s="190" t="s">
        <v>91</v>
      </c>
      <c r="AM48" s="189"/>
    </row>
    <row r="49" spans="5:40" ht="13.5" customHeight="1">
      <c r="E49" s="191" t="s">
        <v>0</v>
      </c>
      <c r="H49" s="175"/>
      <c r="K49" s="175"/>
      <c r="N49" s="175"/>
      <c r="Q49" s="175"/>
      <c r="T49" s="175"/>
      <c r="W49" s="175"/>
      <c r="Z49" s="175"/>
      <c r="AC49" s="175"/>
      <c r="AF49" s="175"/>
      <c r="AI49" s="175"/>
      <c r="AL49" s="175"/>
      <c r="AM49" s="189"/>
      <c r="AN49" s="10"/>
    </row>
    <row r="50" spans="2:40" ht="13.5" customHeight="1">
      <c r="B50" s="177" t="s">
        <v>742</v>
      </c>
      <c r="C50" s="177" t="s">
        <v>83</v>
      </c>
      <c r="D50" s="177" t="s">
        <v>65</v>
      </c>
      <c r="E50" s="177" t="s">
        <v>2</v>
      </c>
      <c r="F50" s="177" t="s">
        <v>65</v>
      </c>
      <c r="G50" s="177" t="s">
        <v>66</v>
      </c>
      <c r="H50" s="177" t="s">
        <v>2</v>
      </c>
      <c r="I50" s="177" t="s">
        <v>66</v>
      </c>
      <c r="J50" s="177" t="s">
        <v>67</v>
      </c>
      <c r="K50" s="177" t="s">
        <v>2</v>
      </c>
      <c r="L50" s="177" t="s">
        <v>67</v>
      </c>
      <c r="M50" s="177" t="s">
        <v>68</v>
      </c>
      <c r="N50" s="177" t="s">
        <v>2</v>
      </c>
      <c r="O50" s="177" t="s">
        <v>68</v>
      </c>
      <c r="P50" s="177" t="s">
        <v>69</v>
      </c>
      <c r="Q50" s="177" t="s">
        <v>2</v>
      </c>
      <c r="R50" s="177" t="s">
        <v>69</v>
      </c>
      <c r="S50" s="177" t="s">
        <v>70</v>
      </c>
      <c r="T50" s="177" t="s">
        <v>2</v>
      </c>
      <c r="U50" s="177" t="s">
        <v>70</v>
      </c>
      <c r="V50" s="177" t="s">
        <v>71</v>
      </c>
      <c r="W50" s="177" t="s">
        <v>2</v>
      </c>
      <c r="X50" s="177" t="s">
        <v>71</v>
      </c>
      <c r="Y50" s="177" t="s">
        <v>72</v>
      </c>
      <c r="Z50" s="177" t="s">
        <v>2</v>
      </c>
      <c r="AA50" s="177" t="s">
        <v>72</v>
      </c>
      <c r="AB50" s="177" t="s">
        <v>73</v>
      </c>
      <c r="AC50" s="177" t="s">
        <v>2</v>
      </c>
      <c r="AD50" s="177" t="s">
        <v>73</v>
      </c>
      <c r="AE50" s="177" t="s">
        <v>74</v>
      </c>
      <c r="AF50" s="177" t="s">
        <v>2</v>
      </c>
      <c r="AG50" s="177" t="s">
        <v>74</v>
      </c>
      <c r="AH50" s="177" t="s">
        <v>75</v>
      </c>
      <c r="AI50" s="177" t="s">
        <v>2</v>
      </c>
      <c r="AJ50" s="177" t="s">
        <v>75</v>
      </c>
      <c r="AK50" s="177" t="s">
        <v>76</v>
      </c>
      <c r="AL50" s="177" t="s">
        <v>2</v>
      </c>
      <c r="AM50" s="178" t="s">
        <v>76</v>
      </c>
      <c r="AN50" s="10"/>
    </row>
    <row r="51" spans="2:39" ht="13.5" customHeight="1">
      <c r="B51" s="177">
        <v>1</v>
      </c>
      <c r="C51" s="186" t="s">
        <v>5</v>
      </c>
      <c r="D51" s="180"/>
      <c r="E51" s="180"/>
      <c r="F51" s="181">
        <f t="shared" si="0"/>
        <v>0</v>
      </c>
      <c r="G51" s="180">
        <v>2</v>
      </c>
      <c r="H51" s="180"/>
      <c r="I51" s="181">
        <f t="shared" si="1"/>
        <v>2</v>
      </c>
      <c r="J51" s="180">
        <v>2</v>
      </c>
      <c r="K51" s="180"/>
      <c r="L51" s="181">
        <f t="shared" si="2"/>
        <v>2</v>
      </c>
      <c r="M51" s="180">
        <v>2</v>
      </c>
      <c r="N51" s="180"/>
      <c r="O51" s="181">
        <f t="shared" si="3"/>
        <v>2</v>
      </c>
      <c r="P51" s="180">
        <v>2</v>
      </c>
      <c r="Q51" s="180"/>
      <c r="R51" s="181">
        <f t="shared" si="4"/>
        <v>2</v>
      </c>
      <c r="S51" s="180">
        <v>3</v>
      </c>
      <c r="T51" s="180"/>
      <c r="U51" s="181">
        <f t="shared" si="5"/>
        <v>3</v>
      </c>
      <c r="V51" s="180">
        <v>3</v>
      </c>
      <c r="W51" s="180"/>
      <c r="X51" s="181">
        <f t="shared" si="6"/>
        <v>3</v>
      </c>
      <c r="Y51" s="180">
        <v>3</v>
      </c>
      <c r="Z51" s="180"/>
      <c r="AA51" s="181">
        <f t="shared" si="7"/>
        <v>3</v>
      </c>
      <c r="AB51" s="180">
        <v>3</v>
      </c>
      <c r="AC51" s="180"/>
      <c r="AD51" s="181">
        <f t="shared" si="8"/>
        <v>3</v>
      </c>
      <c r="AE51" s="180">
        <v>3</v>
      </c>
      <c r="AF51" s="180"/>
      <c r="AG51" s="181">
        <f t="shared" si="9"/>
        <v>3</v>
      </c>
      <c r="AH51" s="180">
        <v>3</v>
      </c>
      <c r="AI51" s="180"/>
      <c r="AJ51" s="181">
        <f t="shared" si="10"/>
        <v>3</v>
      </c>
      <c r="AK51" s="180">
        <v>3</v>
      </c>
      <c r="AL51" s="186"/>
      <c r="AM51" s="183">
        <f t="shared" si="11"/>
        <v>3</v>
      </c>
    </row>
    <row r="52" spans="2:39" ht="13.5" customHeight="1">
      <c r="B52" s="177">
        <v>2</v>
      </c>
      <c r="C52" s="186" t="s">
        <v>15</v>
      </c>
      <c r="D52" s="180"/>
      <c r="E52" s="180"/>
      <c r="F52" s="181">
        <f t="shared" si="0"/>
        <v>0</v>
      </c>
      <c r="G52" s="180"/>
      <c r="H52" s="180"/>
      <c r="I52" s="181">
        <f t="shared" si="1"/>
        <v>0</v>
      </c>
      <c r="J52" s="180"/>
      <c r="K52" s="180"/>
      <c r="L52" s="181">
        <f t="shared" si="2"/>
        <v>0</v>
      </c>
      <c r="M52" s="180"/>
      <c r="N52" s="180"/>
      <c r="O52" s="181">
        <f t="shared" si="3"/>
        <v>0</v>
      </c>
      <c r="P52" s="180"/>
      <c r="Q52" s="180"/>
      <c r="R52" s="181">
        <f t="shared" si="4"/>
        <v>0</v>
      </c>
      <c r="S52" s="180"/>
      <c r="T52" s="180"/>
      <c r="U52" s="181">
        <f t="shared" si="5"/>
        <v>0</v>
      </c>
      <c r="V52" s="180"/>
      <c r="W52" s="180"/>
      <c r="X52" s="181">
        <f t="shared" si="6"/>
        <v>0</v>
      </c>
      <c r="Y52" s="180"/>
      <c r="Z52" s="180"/>
      <c r="AA52" s="181">
        <f t="shared" si="7"/>
        <v>0</v>
      </c>
      <c r="AB52" s="180"/>
      <c r="AC52" s="180"/>
      <c r="AD52" s="181">
        <f t="shared" si="8"/>
        <v>0</v>
      </c>
      <c r="AE52" s="180"/>
      <c r="AF52" s="180"/>
      <c r="AG52" s="181">
        <f t="shared" si="9"/>
        <v>0</v>
      </c>
      <c r="AH52" s="180"/>
      <c r="AI52" s="180"/>
      <c r="AJ52" s="181">
        <f t="shared" si="10"/>
        <v>0</v>
      </c>
      <c r="AK52" s="180">
        <v>1</v>
      </c>
      <c r="AL52" s="186"/>
      <c r="AM52" s="183">
        <f t="shared" si="11"/>
        <v>1</v>
      </c>
    </row>
    <row r="53" spans="2:39" ht="13.5" customHeight="1">
      <c r="B53" s="177">
        <v>3</v>
      </c>
      <c r="C53" s="186" t="s">
        <v>18</v>
      </c>
      <c r="D53" s="180"/>
      <c r="E53" s="180"/>
      <c r="F53" s="181">
        <f t="shared" si="0"/>
        <v>0</v>
      </c>
      <c r="G53" s="180"/>
      <c r="H53" s="180"/>
      <c r="I53" s="181">
        <f t="shared" si="1"/>
        <v>0</v>
      </c>
      <c r="J53" s="180"/>
      <c r="K53" s="180"/>
      <c r="L53" s="181">
        <f t="shared" si="2"/>
        <v>0</v>
      </c>
      <c r="M53" s="180">
        <v>1</v>
      </c>
      <c r="N53" s="180"/>
      <c r="O53" s="181">
        <f t="shared" si="3"/>
        <v>1</v>
      </c>
      <c r="P53" s="180">
        <v>1</v>
      </c>
      <c r="Q53" s="180"/>
      <c r="R53" s="181">
        <f t="shared" si="4"/>
        <v>1</v>
      </c>
      <c r="S53" s="180">
        <v>1</v>
      </c>
      <c r="T53" s="180"/>
      <c r="U53" s="181">
        <f t="shared" si="5"/>
        <v>1</v>
      </c>
      <c r="V53" s="180">
        <v>1</v>
      </c>
      <c r="W53" s="180"/>
      <c r="X53" s="181">
        <f t="shared" si="6"/>
        <v>1</v>
      </c>
      <c r="Y53" s="180">
        <v>1</v>
      </c>
      <c r="Z53" s="180"/>
      <c r="AA53" s="181">
        <f t="shared" si="7"/>
        <v>1</v>
      </c>
      <c r="AB53" s="180">
        <v>1</v>
      </c>
      <c r="AC53" s="180"/>
      <c r="AD53" s="181">
        <f t="shared" si="8"/>
        <v>1</v>
      </c>
      <c r="AE53" s="180">
        <v>1</v>
      </c>
      <c r="AF53" s="180"/>
      <c r="AG53" s="181">
        <f t="shared" si="9"/>
        <v>1</v>
      </c>
      <c r="AH53" s="180">
        <v>1</v>
      </c>
      <c r="AI53" s="180"/>
      <c r="AJ53" s="181">
        <f t="shared" si="10"/>
        <v>1</v>
      </c>
      <c r="AK53" s="180">
        <v>1</v>
      </c>
      <c r="AL53" s="186"/>
      <c r="AM53" s="183">
        <f t="shared" si="11"/>
        <v>1</v>
      </c>
    </row>
    <row r="54" spans="2:39" ht="13.5" customHeight="1">
      <c r="B54" s="177">
        <v>4</v>
      </c>
      <c r="C54" s="186" t="s">
        <v>12</v>
      </c>
      <c r="D54" s="180"/>
      <c r="E54" s="180"/>
      <c r="F54" s="181">
        <f t="shared" si="0"/>
        <v>0</v>
      </c>
      <c r="G54" s="180"/>
      <c r="H54" s="180"/>
      <c r="I54" s="181">
        <f t="shared" si="1"/>
        <v>0</v>
      </c>
      <c r="J54" s="180"/>
      <c r="K54" s="180"/>
      <c r="L54" s="181">
        <f t="shared" si="2"/>
        <v>0</v>
      </c>
      <c r="M54" s="180"/>
      <c r="N54" s="180"/>
      <c r="O54" s="181">
        <f t="shared" si="3"/>
        <v>0</v>
      </c>
      <c r="P54" s="180"/>
      <c r="Q54" s="180"/>
      <c r="R54" s="181">
        <f t="shared" si="4"/>
        <v>0</v>
      </c>
      <c r="S54" s="180"/>
      <c r="T54" s="180"/>
      <c r="U54" s="181">
        <f t="shared" si="5"/>
        <v>0</v>
      </c>
      <c r="V54" s="180"/>
      <c r="W54" s="180"/>
      <c r="X54" s="181">
        <f t="shared" si="6"/>
        <v>0</v>
      </c>
      <c r="Y54" s="180"/>
      <c r="Z54" s="180"/>
      <c r="AA54" s="181">
        <f t="shared" si="7"/>
        <v>0</v>
      </c>
      <c r="AB54" s="180"/>
      <c r="AC54" s="180"/>
      <c r="AD54" s="181">
        <f t="shared" si="8"/>
        <v>0</v>
      </c>
      <c r="AE54" s="180">
        <v>2</v>
      </c>
      <c r="AF54" s="180">
        <v>2</v>
      </c>
      <c r="AG54" s="181">
        <f t="shared" si="9"/>
        <v>0</v>
      </c>
      <c r="AH54" s="180">
        <v>4</v>
      </c>
      <c r="AI54" s="180">
        <v>4</v>
      </c>
      <c r="AJ54" s="181">
        <f t="shared" si="10"/>
        <v>0</v>
      </c>
      <c r="AK54" s="180">
        <v>4</v>
      </c>
      <c r="AL54" s="186">
        <v>4</v>
      </c>
      <c r="AM54" s="183">
        <f t="shared" si="11"/>
        <v>0</v>
      </c>
    </row>
    <row r="55" spans="4:39" ht="13.5" customHeight="1">
      <c r="D55" s="180">
        <f aca="true" t="shared" si="14" ref="D55:AL55">SUM(D51:D54)</f>
        <v>0</v>
      </c>
      <c r="E55" s="180">
        <f t="shared" si="14"/>
        <v>0</v>
      </c>
      <c r="F55" s="180">
        <f t="shared" si="0"/>
        <v>0</v>
      </c>
      <c r="G55" s="180">
        <f t="shared" si="14"/>
        <v>2</v>
      </c>
      <c r="H55" s="180">
        <f t="shared" si="14"/>
        <v>0</v>
      </c>
      <c r="I55" s="180">
        <f t="shared" si="1"/>
        <v>2</v>
      </c>
      <c r="J55" s="180">
        <f t="shared" si="14"/>
        <v>2</v>
      </c>
      <c r="K55" s="180">
        <f t="shared" si="14"/>
        <v>0</v>
      </c>
      <c r="L55" s="180">
        <f t="shared" si="2"/>
        <v>2</v>
      </c>
      <c r="M55" s="180">
        <f t="shared" si="14"/>
        <v>3</v>
      </c>
      <c r="N55" s="180">
        <f t="shared" si="14"/>
        <v>0</v>
      </c>
      <c r="O55" s="180">
        <f t="shared" si="3"/>
        <v>3</v>
      </c>
      <c r="P55" s="180">
        <f t="shared" si="14"/>
        <v>3</v>
      </c>
      <c r="Q55" s="180">
        <f t="shared" si="14"/>
        <v>0</v>
      </c>
      <c r="R55" s="180">
        <f t="shared" si="4"/>
        <v>3</v>
      </c>
      <c r="S55" s="180">
        <f t="shared" si="14"/>
        <v>4</v>
      </c>
      <c r="T55" s="180">
        <f t="shared" si="14"/>
        <v>0</v>
      </c>
      <c r="U55" s="180">
        <f t="shared" si="5"/>
        <v>4</v>
      </c>
      <c r="V55" s="180">
        <f t="shared" si="14"/>
        <v>4</v>
      </c>
      <c r="W55" s="180">
        <f t="shared" si="14"/>
        <v>0</v>
      </c>
      <c r="X55" s="180">
        <f t="shared" si="6"/>
        <v>4</v>
      </c>
      <c r="Y55" s="180">
        <f t="shared" si="14"/>
        <v>4</v>
      </c>
      <c r="Z55" s="180">
        <f t="shared" si="14"/>
        <v>0</v>
      </c>
      <c r="AA55" s="180">
        <f t="shared" si="7"/>
        <v>4</v>
      </c>
      <c r="AB55" s="180">
        <f t="shared" si="14"/>
        <v>4</v>
      </c>
      <c r="AC55" s="180">
        <f t="shared" si="14"/>
        <v>0</v>
      </c>
      <c r="AD55" s="180">
        <f t="shared" si="8"/>
        <v>4</v>
      </c>
      <c r="AE55" s="180">
        <f t="shared" si="14"/>
        <v>6</v>
      </c>
      <c r="AF55" s="180">
        <f t="shared" si="14"/>
        <v>2</v>
      </c>
      <c r="AG55" s="180">
        <f t="shared" si="9"/>
        <v>4</v>
      </c>
      <c r="AH55" s="180">
        <f t="shared" si="14"/>
        <v>8</v>
      </c>
      <c r="AI55" s="180">
        <f t="shared" si="14"/>
        <v>4</v>
      </c>
      <c r="AJ55" s="180">
        <f t="shared" si="10"/>
        <v>4</v>
      </c>
      <c r="AK55" s="180">
        <f t="shared" si="14"/>
        <v>9</v>
      </c>
      <c r="AL55" s="180">
        <f t="shared" si="14"/>
        <v>4</v>
      </c>
      <c r="AM55" s="183">
        <f t="shared" si="11"/>
        <v>5</v>
      </c>
    </row>
    <row r="56" ht="13.5" customHeight="1">
      <c r="AM56" s="189"/>
    </row>
    <row r="57" spans="3:39" ht="13.5" customHeight="1">
      <c r="C57" s="190" t="s">
        <v>92</v>
      </c>
      <c r="AM57" s="189"/>
    </row>
    <row r="58" spans="5:39" ht="13.5" customHeight="1">
      <c r="E58" s="191" t="s">
        <v>0</v>
      </c>
      <c r="H58" s="175"/>
      <c r="K58" s="175"/>
      <c r="N58" s="175"/>
      <c r="Q58" s="175"/>
      <c r="T58" s="175"/>
      <c r="W58" s="175"/>
      <c r="Z58" s="175"/>
      <c r="AC58" s="175"/>
      <c r="AF58" s="175"/>
      <c r="AI58" s="175"/>
      <c r="AL58" s="175"/>
      <c r="AM58" s="189"/>
    </row>
    <row r="59" spans="2:39" ht="13.5" customHeight="1">
      <c r="B59" s="177" t="s">
        <v>742</v>
      </c>
      <c r="C59" s="177" t="s">
        <v>83</v>
      </c>
      <c r="D59" s="177" t="s">
        <v>65</v>
      </c>
      <c r="E59" s="177" t="s">
        <v>2</v>
      </c>
      <c r="F59" s="177" t="s">
        <v>65</v>
      </c>
      <c r="G59" s="177" t="s">
        <v>66</v>
      </c>
      <c r="H59" s="177" t="s">
        <v>2</v>
      </c>
      <c r="I59" s="177" t="s">
        <v>66</v>
      </c>
      <c r="J59" s="177" t="s">
        <v>67</v>
      </c>
      <c r="K59" s="177" t="s">
        <v>2</v>
      </c>
      <c r="L59" s="177" t="s">
        <v>67</v>
      </c>
      <c r="M59" s="177" t="s">
        <v>68</v>
      </c>
      <c r="N59" s="177" t="s">
        <v>2</v>
      </c>
      <c r="O59" s="177" t="s">
        <v>68</v>
      </c>
      <c r="P59" s="177" t="s">
        <v>69</v>
      </c>
      <c r="Q59" s="177" t="s">
        <v>2</v>
      </c>
      <c r="R59" s="177" t="s">
        <v>69</v>
      </c>
      <c r="S59" s="177" t="s">
        <v>70</v>
      </c>
      <c r="T59" s="177" t="s">
        <v>2</v>
      </c>
      <c r="U59" s="177" t="s">
        <v>70</v>
      </c>
      <c r="V59" s="177" t="s">
        <v>71</v>
      </c>
      <c r="W59" s="177" t="s">
        <v>2</v>
      </c>
      <c r="X59" s="177" t="s">
        <v>71</v>
      </c>
      <c r="Y59" s="177" t="s">
        <v>72</v>
      </c>
      <c r="Z59" s="177" t="s">
        <v>2</v>
      </c>
      <c r="AA59" s="177" t="s">
        <v>72</v>
      </c>
      <c r="AB59" s="177" t="s">
        <v>73</v>
      </c>
      <c r="AC59" s="177" t="s">
        <v>2</v>
      </c>
      <c r="AD59" s="177" t="s">
        <v>73</v>
      </c>
      <c r="AE59" s="177" t="s">
        <v>74</v>
      </c>
      <c r="AF59" s="177" t="s">
        <v>2</v>
      </c>
      <c r="AG59" s="177" t="s">
        <v>74</v>
      </c>
      <c r="AH59" s="177" t="s">
        <v>75</v>
      </c>
      <c r="AI59" s="177" t="s">
        <v>2</v>
      </c>
      <c r="AJ59" s="177" t="s">
        <v>75</v>
      </c>
      <c r="AK59" s="177" t="s">
        <v>76</v>
      </c>
      <c r="AL59" s="177" t="s">
        <v>2</v>
      </c>
      <c r="AM59" s="178" t="s">
        <v>76</v>
      </c>
    </row>
    <row r="60" spans="2:39" ht="13.5" customHeight="1">
      <c r="B60" s="177">
        <v>1</v>
      </c>
      <c r="C60" s="179" t="s">
        <v>5</v>
      </c>
      <c r="D60" s="180">
        <v>4</v>
      </c>
      <c r="E60" s="180"/>
      <c r="F60" s="181">
        <f t="shared" si="0"/>
        <v>4</v>
      </c>
      <c r="G60" s="180">
        <v>4</v>
      </c>
      <c r="H60" s="180"/>
      <c r="I60" s="181">
        <f t="shared" si="1"/>
        <v>4</v>
      </c>
      <c r="J60" s="180">
        <v>4</v>
      </c>
      <c r="K60" s="180"/>
      <c r="L60" s="181">
        <f t="shared" si="2"/>
        <v>4</v>
      </c>
      <c r="M60" s="180">
        <v>6</v>
      </c>
      <c r="N60" s="180"/>
      <c r="O60" s="181">
        <f t="shared" si="3"/>
        <v>6</v>
      </c>
      <c r="P60" s="180">
        <v>8</v>
      </c>
      <c r="Q60" s="180"/>
      <c r="R60" s="181">
        <f t="shared" si="4"/>
        <v>8</v>
      </c>
      <c r="S60" s="180">
        <v>9</v>
      </c>
      <c r="T60" s="180"/>
      <c r="U60" s="181">
        <f t="shared" si="5"/>
        <v>9</v>
      </c>
      <c r="V60" s="180">
        <v>11</v>
      </c>
      <c r="W60" s="180"/>
      <c r="X60" s="181">
        <f t="shared" si="6"/>
        <v>11</v>
      </c>
      <c r="Y60" s="180">
        <v>11</v>
      </c>
      <c r="Z60" s="180"/>
      <c r="AA60" s="181">
        <f t="shared" si="7"/>
        <v>11</v>
      </c>
      <c r="AB60" s="180">
        <v>11</v>
      </c>
      <c r="AC60" s="180"/>
      <c r="AD60" s="181">
        <f t="shared" si="8"/>
        <v>11</v>
      </c>
      <c r="AE60" s="180">
        <v>12</v>
      </c>
      <c r="AF60" s="180"/>
      <c r="AG60" s="181">
        <f t="shared" si="9"/>
        <v>12</v>
      </c>
      <c r="AH60" s="180">
        <v>12</v>
      </c>
      <c r="AI60" s="180"/>
      <c r="AJ60" s="181">
        <f t="shared" si="10"/>
        <v>12</v>
      </c>
      <c r="AK60" s="180">
        <v>13</v>
      </c>
      <c r="AL60" s="186"/>
      <c r="AM60" s="183">
        <f t="shared" si="11"/>
        <v>13</v>
      </c>
    </row>
    <row r="61" spans="2:39" ht="13.5" customHeight="1">
      <c r="B61" s="184">
        <v>2</v>
      </c>
      <c r="C61" s="185" t="s">
        <v>15</v>
      </c>
      <c r="D61" s="180"/>
      <c r="E61" s="180"/>
      <c r="F61" s="181">
        <f t="shared" si="0"/>
        <v>0</v>
      </c>
      <c r="G61" s="180"/>
      <c r="H61" s="180"/>
      <c r="I61" s="181">
        <f t="shared" si="1"/>
        <v>0</v>
      </c>
      <c r="J61" s="180">
        <v>2</v>
      </c>
      <c r="K61" s="180"/>
      <c r="L61" s="181">
        <f t="shared" si="2"/>
        <v>2</v>
      </c>
      <c r="M61" s="180">
        <v>2</v>
      </c>
      <c r="N61" s="180"/>
      <c r="O61" s="181">
        <f t="shared" si="3"/>
        <v>2</v>
      </c>
      <c r="P61" s="180">
        <v>2</v>
      </c>
      <c r="Q61" s="180"/>
      <c r="R61" s="181">
        <f t="shared" si="4"/>
        <v>2</v>
      </c>
      <c r="S61" s="180">
        <v>5</v>
      </c>
      <c r="T61" s="180">
        <v>1</v>
      </c>
      <c r="U61" s="181">
        <f t="shared" si="5"/>
        <v>4</v>
      </c>
      <c r="V61" s="180">
        <v>6</v>
      </c>
      <c r="W61" s="180">
        <v>1</v>
      </c>
      <c r="X61" s="181">
        <f t="shared" si="6"/>
        <v>5</v>
      </c>
      <c r="Y61" s="180">
        <v>11</v>
      </c>
      <c r="Z61" s="180">
        <v>1</v>
      </c>
      <c r="AA61" s="181">
        <f t="shared" si="7"/>
        <v>10</v>
      </c>
      <c r="AB61" s="180">
        <v>12</v>
      </c>
      <c r="AC61" s="180">
        <v>1</v>
      </c>
      <c r="AD61" s="181">
        <f t="shared" si="8"/>
        <v>11</v>
      </c>
      <c r="AE61" s="180">
        <v>12</v>
      </c>
      <c r="AF61" s="180">
        <v>1</v>
      </c>
      <c r="AG61" s="181">
        <f t="shared" si="9"/>
        <v>11</v>
      </c>
      <c r="AH61" s="180">
        <v>12</v>
      </c>
      <c r="AI61" s="180">
        <v>1</v>
      </c>
      <c r="AJ61" s="181">
        <f t="shared" si="10"/>
        <v>11</v>
      </c>
      <c r="AK61" s="180">
        <v>12</v>
      </c>
      <c r="AL61" s="186">
        <v>1</v>
      </c>
      <c r="AM61" s="183">
        <f t="shared" si="11"/>
        <v>11</v>
      </c>
    </row>
    <row r="62" spans="2:39" ht="13.5" customHeight="1">
      <c r="B62" s="177">
        <v>3</v>
      </c>
      <c r="C62" s="185" t="s">
        <v>84</v>
      </c>
      <c r="D62" s="180">
        <v>1</v>
      </c>
      <c r="E62" s="180"/>
      <c r="F62" s="181">
        <f t="shared" si="0"/>
        <v>1</v>
      </c>
      <c r="G62" s="180">
        <v>1</v>
      </c>
      <c r="H62" s="180"/>
      <c r="I62" s="181">
        <f t="shared" si="1"/>
        <v>1</v>
      </c>
      <c r="J62" s="180">
        <v>1</v>
      </c>
      <c r="K62" s="180"/>
      <c r="L62" s="181">
        <f t="shared" si="2"/>
        <v>1</v>
      </c>
      <c r="M62" s="180">
        <v>2</v>
      </c>
      <c r="N62" s="180"/>
      <c r="O62" s="181">
        <f t="shared" si="3"/>
        <v>2</v>
      </c>
      <c r="P62" s="180">
        <v>3</v>
      </c>
      <c r="Q62" s="180"/>
      <c r="R62" s="181">
        <f t="shared" si="4"/>
        <v>3</v>
      </c>
      <c r="S62" s="180">
        <v>3</v>
      </c>
      <c r="T62" s="180"/>
      <c r="U62" s="181">
        <f t="shared" si="5"/>
        <v>3</v>
      </c>
      <c r="V62" s="180">
        <v>5</v>
      </c>
      <c r="W62" s="180"/>
      <c r="X62" s="181">
        <f t="shared" si="6"/>
        <v>5</v>
      </c>
      <c r="Y62" s="180">
        <v>6</v>
      </c>
      <c r="Z62" s="180"/>
      <c r="AA62" s="181">
        <f t="shared" si="7"/>
        <v>6</v>
      </c>
      <c r="AB62" s="180">
        <v>6</v>
      </c>
      <c r="AC62" s="180"/>
      <c r="AD62" s="181">
        <f t="shared" si="8"/>
        <v>6</v>
      </c>
      <c r="AE62" s="180">
        <v>7</v>
      </c>
      <c r="AF62" s="180"/>
      <c r="AG62" s="181">
        <f t="shared" si="9"/>
        <v>7</v>
      </c>
      <c r="AH62" s="180">
        <v>7</v>
      </c>
      <c r="AI62" s="180"/>
      <c r="AJ62" s="181">
        <f t="shared" si="10"/>
        <v>7</v>
      </c>
      <c r="AK62" s="180">
        <v>8</v>
      </c>
      <c r="AL62" s="186"/>
      <c r="AM62" s="183">
        <f t="shared" si="11"/>
        <v>8</v>
      </c>
    </row>
    <row r="63" spans="2:39" ht="13.5" customHeight="1">
      <c r="B63" s="177">
        <v>4</v>
      </c>
      <c r="C63" s="185" t="s">
        <v>85</v>
      </c>
      <c r="D63" s="180"/>
      <c r="E63" s="180"/>
      <c r="F63" s="181">
        <f t="shared" si="0"/>
        <v>0</v>
      </c>
      <c r="G63" s="180"/>
      <c r="H63" s="180"/>
      <c r="I63" s="181">
        <f t="shared" si="1"/>
        <v>0</v>
      </c>
      <c r="J63" s="180"/>
      <c r="K63" s="180"/>
      <c r="L63" s="181">
        <f t="shared" si="2"/>
        <v>0</v>
      </c>
      <c r="M63" s="180"/>
      <c r="N63" s="180"/>
      <c r="O63" s="181">
        <f t="shared" si="3"/>
        <v>0</v>
      </c>
      <c r="P63" s="180"/>
      <c r="Q63" s="180"/>
      <c r="R63" s="181">
        <f t="shared" si="4"/>
        <v>0</v>
      </c>
      <c r="S63" s="180">
        <v>1</v>
      </c>
      <c r="T63" s="180"/>
      <c r="U63" s="181">
        <f t="shared" si="5"/>
        <v>1</v>
      </c>
      <c r="V63" s="180">
        <v>2</v>
      </c>
      <c r="W63" s="180"/>
      <c r="X63" s="181">
        <f t="shared" si="6"/>
        <v>2</v>
      </c>
      <c r="Y63" s="180">
        <v>2</v>
      </c>
      <c r="Z63" s="180"/>
      <c r="AA63" s="181">
        <f t="shared" si="7"/>
        <v>2</v>
      </c>
      <c r="AB63" s="180">
        <v>3</v>
      </c>
      <c r="AC63" s="180"/>
      <c r="AD63" s="181">
        <f t="shared" si="8"/>
        <v>3</v>
      </c>
      <c r="AE63" s="180">
        <v>3</v>
      </c>
      <c r="AF63" s="180"/>
      <c r="AG63" s="181">
        <f t="shared" si="9"/>
        <v>3</v>
      </c>
      <c r="AH63" s="180">
        <v>3</v>
      </c>
      <c r="AI63" s="180"/>
      <c r="AJ63" s="181">
        <f t="shared" si="10"/>
        <v>3</v>
      </c>
      <c r="AK63" s="180">
        <v>3</v>
      </c>
      <c r="AL63" s="186"/>
      <c r="AM63" s="183">
        <f t="shared" si="11"/>
        <v>3</v>
      </c>
    </row>
    <row r="64" spans="2:39" ht="13.5" customHeight="1">
      <c r="B64" s="177">
        <v>5</v>
      </c>
      <c r="C64" s="185" t="s">
        <v>18</v>
      </c>
      <c r="D64" s="180"/>
      <c r="E64" s="180"/>
      <c r="F64" s="181">
        <f t="shared" si="0"/>
        <v>0</v>
      </c>
      <c r="G64" s="180">
        <v>1</v>
      </c>
      <c r="H64" s="180"/>
      <c r="I64" s="181">
        <f t="shared" si="1"/>
        <v>1</v>
      </c>
      <c r="J64" s="180">
        <v>1</v>
      </c>
      <c r="K64" s="180"/>
      <c r="L64" s="181">
        <f t="shared" si="2"/>
        <v>1</v>
      </c>
      <c r="M64" s="180">
        <v>1</v>
      </c>
      <c r="N64" s="180"/>
      <c r="O64" s="181">
        <f t="shared" si="3"/>
        <v>1</v>
      </c>
      <c r="P64" s="180">
        <v>1</v>
      </c>
      <c r="Q64" s="180"/>
      <c r="R64" s="181">
        <f t="shared" si="4"/>
        <v>1</v>
      </c>
      <c r="S64" s="180">
        <v>1</v>
      </c>
      <c r="T64" s="180"/>
      <c r="U64" s="181">
        <f t="shared" si="5"/>
        <v>1</v>
      </c>
      <c r="V64" s="180">
        <v>1</v>
      </c>
      <c r="W64" s="180"/>
      <c r="X64" s="181">
        <f t="shared" si="6"/>
        <v>1</v>
      </c>
      <c r="Y64" s="180">
        <v>1</v>
      </c>
      <c r="Z64" s="180"/>
      <c r="AA64" s="181">
        <f t="shared" si="7"/>
        <v>1</v>
      </c>
      <c r="AB64" s="180">
        <v>1</v>
      </c>
      <c r="AC64" s="180"/>
      <c r="AD64" s="181">
        <f t="shared" si="8"/>
        <v>1</v>
      </c>
      <c r="AE64" s="180">
        <v>1</v>
      </c>
      <c r="AF64" s="180"/>
      <c r="AG64" s="181">
        <f t="shared" si="9"/>
        <v>1</v>
      </c>
      <c r="AH64" s="180">
        <v>1</v>
      </c>
      <c r="AI64" s="180"/>
      <c r="AJ64" s="181">
        <f t="shared" si="10"/>
        <v>1</v>
      </c>
      <c r="AK64" s="180">
        <v>1</v>
      </c>
      <c r="AL64" s="186"/>
      <c r="AM64" s="183">
        <f t="shared" si="11"/>
        <v>1</v>
      </c>
    </row>
    <row r="65" spans="2:39" ht="13.5" customHeight="1">
      <c r="B65" s="177">
        <v>6</v>
      </c>
      <c r="C65" s="185" t="s">
        <v>44</v>
      </c>
      <c r="D65" s="180"/>
      <c r="E65" s="180"/>
      <c r="F65" s="181">
        <f t="shared" si="0"/>
        <v>0</v>
      </c>
      <c r="G65" s="180"/>
      <c r="H65" s="180"/>
      <c r="I65" s="181">
        <f t="shared" si="1"/>
        <v>0</v>
      </c>
      <c r="J65" s="180"/>
      <c r="K65" s="180"/>
      <c r="L65" s="181">
        <f t="shared" si="2"/>
        <v>0</v>
      </c>
      <c r="M65" s="180"/>
      <c r="N65" s="180"/>
      <c r="O65" s="181">
        <f t="shared" si="3"/>
        <v>0</v>
      </c>
      <c r="P65" s="180"/>
      <c r="Q65" s="180"/>
      <c r="R65" s="181">
        <f t="shared" si="4"/>
        <v>0</v>
      </c>
      <c r="S65" s="180"/>
      <c r="T65" s="180"/>
      <c r="U65" s="181">
        <f t="shared" si="5"/>
        <v>0</v>
      </c>
      <c r="V65" s="180"/>
      <c r="W65" s="180"/>
      <c r="X65" s="181">
        <f t="shared" si="6"/>
        <v>0</v>
      </c>
      <c r="Y65" s="180"/>
      <c r="Z65" s="180"/>
      <c r="AA65" s="181">
        <f t="shared" si="7"/>
        <v>0</v>
      </c>
      <c r="AB65" s="180"/>
      <c r="AC65" s="180"/>
      <c r="AD65" s="181">
        <f t="shared" si="8"/>
        <v>0</v>
      </c>
      <c r="AE65" s="180">
        <v>1</v>
      </c>
      <c r="AF65" s="180">
        <v>1</v>
      </c>
      <c r="AG65" s="181">
        <f t="shared" si="9"/>
        <v>0</v>
      </c>
      <c r="AH65" s="180">
        <v>1</v>
      </c>
      <c r="AI65" s="180">
        <v>1</v>
      </c>
      <c r="AJ65" s="181">
        <f t="shared" si="10"/>
        <v>0</v>
      </c>
      <c r="AK65" s="180">
        <v>1</v>
      </c>
      <c r="AL65" s="186">
        <v>1</v>
      </c>
      <c r="AM65" s="183">
        <f t="shared" si="11"/>
        <v>0</v>
      </c>
    </row>
    <row r="66" spans="2:39" ht="13.5" customHeight="1">
      <c r="B66" s="177">
        <v>7</v>
      </c>
      <c r="C66" s="185" t="s">
        <v>86</v>
      </c>
      <c r="D66" s="180">
        <v>2</v>
      </c>
      <c r="E66" s="180">
        <v>2</v>
      </c>
      <c r="F66" s="181">
        <f t="shared" si="0"/>
        <v>0</v>
      </c>
      <c r="G66" s="180">
        <v>2</v>
      </c>
      <c r="H66" s="180">
        <v>2</v>
      </c>
      <c r="I66" s="181">
        <f t="shared" si="1"/>
        <v>0</v>
      </c>
      <c r="J66" s="180">
        <v>2</v>
      </c>
      <c r="K66" s="180">
        <v>2</v>
      </c>
      <c r="L66" s="181">
        <f t="shared" si="2"/>
        <v>0</v>
      </c>
      <c r="M66" s="180">
        <v>2</v>
      </c>
      <c r="N66" s="180">
        <v>2</v>
      </c>
      <c r="O66" s="181">
        <f t="shared" si="3"/>
        <v>0</v>
      </c>
      <c r="P66" s="180">
        <v>3</v>
      </c>
      <c r="Q66" s="180">
        <v>3</v>
      </c>
      <c r="R66" s="181">
        <f t="shared" si="4"/>
        <v>0</v>
      </c>
      <c r="S66" s="180">
        <v>3</v>
      </c>
      <c r="T66" s="180">
        <v>3</v>
      </c>
      <c r="U66" s="181">
        <f t="shared" si="5"/>
        <v>0</v>
      </c>
      <c r="V66" s="180">
        <v>3</v>
      </c>
      <c r="W66" s="180">
        <v>3</v>
      </c>
      <c r="X66" s="181">
        <f t="shared" si="6"/>
        <v>0</v>
      </c>
      <c r="Y66" s="180">
        <v>4</v>
      </c>
      <c r="Z66" s="180">
        <v>4</v>
      </c>
      <c r="AA66" s="181">
        <f t="shared" si="7"/>
        <v>0</v>
      </c>
      <c r="AB66" s="180">
        <v>5</v>
      </c>
      <c r="AC66" s="180">
        <v>5</v>
      </c>
      <c r="AD66" s="181">
        <f t="shared" si="8"/>
        <v>0</v>
      </c>
      <c r="AE66" s="180">
        <v>5</v>
      </c>
      <c r="AF66" s="180">
        <v>5</v>
      </c>
      <c r="AG66" s="181">
        <f t="shared" si="9"/>
        <v>0</v>
      </c>
      <c r="AH66" s="180">
        <v>5</v>
      </c>
      <c r="AI66" s="180">
        <v>5</v>
      </c>
      <c r="AJ66" s="181">
        <f t="shared" si="10"/>
        <v>0</v>
      </c>
      <c r="AK66" s="180">
        <v>5</v>
      </c>
      <c r="AL66" s="186">
        <v>5</v>
      </c>
      <c r="AM66" s="183">
        <f t="shared" si="11"/>
        <v>0</v>
      </c>
    </row>
    <row r="67" spans="2:39" ht="13.5" customHeight="1">
      <c r="B67" s="175"/>
      <c r="D67" s="180">
        <f aca="true" t="shared" si="15" ref="D67:AL67">SUM(D60:D66)</f>
        <v>7</v>
      </c>
      <c r="E67" s="180">
        <f t="shared" si="15"/>
        <v>2</v>
      </c>
      <c r="F67" s="180">
        <f t="shared" si="0"/>
        <v>5</v>
      </c>
      <c r="G67" s="180">
        <f t="shared" si="15"/>
        <v>8</v>
      </c>
      <c r="H67" s="180">
        <f t="shared" si="15"/>
        <v>2</v>
      </c>
      <c r="I67" s="180">
        <f t="shared" si="1"/>
        <v>6</v>
      </c>
      <c r="J67" s="180">
        <f t="shared" si="15"/>
        <v>10</v>
      </c>
      <c r="K67" s="180">
        <f t="shared" si="15"/>
        <v>2</v>
      </c>
      <c r="L67" s="180">
        <f t="shared" si="2"/>
        <v>8</v>
      </c>
      <c r="M67" s="180">
        <f t="shared" si="15"/>
        <v>13</v>
      </c>
      <c r="N67" s="180">
        <f t="shared" si="15"/>
        <v>2</v>
      </c>
      <c r="O67" s="180">
        <f t="shared" si="3"/>
        <v>11</v>
      </c>
      <c r="P67" s="180">
        <f t="shared" si="15"/>
        <v>17</v>
      </c>
      <c r="Q67" s="180">
        <f t="shared" si="15"/>
        <v>3</v>
      </c>
      <c r="R67" s="180">
        <f t="shared" si="4"/>
        <v>14</v>
      </c>
      <c r="S67" s="180">
        <f t="shared" si="15"/>
        <v>22</v>
      </c>
      <c r="T67" s="180">
        <f t="shared" si="15"/>
        <v>4</v>
      </c>
      <c r="U67" s="180">
        <f t="shared" si="5"/>
        <v>18</v>
      </c>
      <c r="V67" s="180">
        <f t="shared" si="15"/>
        <v>28</v>
      </c>
      <c r="W67" s="180">
        <f t="shared" si="15"/>
        <v>4</v>
      </c>
      <c r="X67" s="180">
        <f t="shared" si="6"/>
        <v>24</v>
      </c>
      <c r="Y67" s="180">
        <f t="shared" si="15"/>
        <v>35</v>
      </c>
      <c r="Z67" s="180">
        <f t="shared" si="15"/>
        <v>5</v>
      </c>
      <c r="AA67" s="180">
        <f t="shared" si="7"/>
        <v>30</v>
      </c>
      <c r="AB67" s="180">
        <f t="shared" si="15"/>
        <v>38</v>
      </c>
      <c r="AC67" s="180">
        <f t="shared" si="15"/>
        <v>6</v>
      </c>
      <c r="AD67" s="180">
        <f t="shared" si="8"/>
        <v>32</v>
      </c>
      <c r="AE67" s="180">
        <f t="shared" si="15"/>
        <v>41</v>
      </c>
      <c r="AF67" s="180">
        <f t="shared" si="15"/>
        <v>7</v>
      </c>
      <c r="AG67" s="180">
        <f t="shared" si="9"/>
        <v>34</v>
      </c>
      <c r="AH67" s="180">
        <f t="shared" si="15"/>
        <v>41</v>
      </c>
      <c r="AI67" s="180">
        <f t="shared" si="15"/>
        <v>7</v>
      </c>
      <c r="AJ67" s="180">
        <f t="shared" si="10"/>
        <v>34</v>
      </c>
      <c r="AK67" s="180">
        <f t="shared" si="15"/>
        <v>43</v>
      </c>
      <c r="AL67" s="180">
        <f t="shared" si="15"/>
        <v>7</v>
      </c>
      <c r="AM67" s="183">
        <f t="shared" si="11"/>
        <v>36</v>
      </c>
    </row>
    <row r="68" ht="13.5" customHeight="1">
      <c r="AM68" s="189"/>
    </row>
    <row r="69" spans="3:39" ht="13.5" customHeight="1">
      <c r="C69" s="190" t="s">
        <v>93</v>
      </c>
      <c r="AM69" s="189"/>
    </row>
    <row r="70" spans="5:39" ht="13.5" customHeight="1">
      <c r="E70" s="191" t="s">
        <v>0</v>
      </c>
      <c r="H70" s="175"/>
      <c r="K70" s="175"/>
      <c r="N70" s="175"/>
      <c r="Q70" s="175"/>
      <c r="T70" s="175"/>
      <c r="W70" s="175"/>
      <c r="Z70" s="175"/>
      <c r="AC70" s="175"/>
      <c r="AF70" s="175"/>
      <c r="AI70" s="175"/>
      <c r="AL70" s="175"/>
      <c r="AM70" s="189"/>
    </row>
    <row r="71" spans="2:39" ht="13.5" customHeight="1">
      <c r="B71" s="177" t="s">
        <v>742</v>
      </c>
      <c r="C71" s="177" t="s">
        <v>83</v>
      </c>
      <c r="D71" s="177" t="s">
        <v>65</v>
      </c>
      <c r="E71" s="177" t="s">
        <v>2</v>
      </c>
      <c r="F71" s="177" t="s">
        <v>65</v>
      </c>
      <c r="G71" s="177" t="s">
        <v>66</v>
      </c>
      <c r="H71" s="177" t="s">
        <v>2</v>
      </c>
      <c r="I71" s="177" t="s">
        <v>66</v>
      </c>
      <c r="J71" s="177" t="s">
        <v>67</v>
      </c>
      <c r="K71" s="177" t="s">
        <v>2</v>
      </c>
      <c r="L71" s="177" t="s">
        <v>67</v>
      </c>
      <c r="M71" s="177" t="s">
        <v>68</v>
      </c>
      <c r="N71" s="177" t="s">
        <v>2</v>
      </c>
      <c r="O71" s="177" t="s">
        <v>68</v>
      </c>
      <c r="P71" s="177" t="s">
        <v>69</v>
      </c>
      <c r="Q71" s="177" t="s">
        <v>2</v>
      </c>
      <c r="R71" s="177" t="s">
        <v>69</v>
      </c>
      <c r="S71" s="177" t="s">
        <v>70</v>
      </c>
      <c r="T71" s="177" t="s">
        <v>2</v>
      </c>
      <c r="U71" s="177" t="s">
        <v>70</v>
      </c>
      <c r="V71" s="177" t="s">
        <v>71</v>
      </c>
      <c r="W71" s="177" t="s">
        <v>2</v>
      </c>
      <c r="X71" s="177" t="s">
        <v>71</v>
      </c>
      <c r="Y71" s="177" t="s">
        <v>72</v>
      </c>
      <c r="Z71" s="177" t="s">
        <v>2</v>
      </c>
      <c r="AA71" s="177" t="s">
        <v>72</v>
      </c>
      <c r="AB71" s="177" t="s">
        <v>73</v>
      </c>
      <c r="AC71" s="177" t="s">
        <v>2</v>
      </c>
      <c r="AD71" s="177" t="s">
        <v>73</v>
      </c>
      <c r="AE71" s="177" t="s">
        <v>74</v>
      </c>
      <c r="AF71" s="177" t="s">
        <v>2</v>
      </c>
      <c r="AG71" s="177" t="s">
        <v>74</v>
      </c>
      <c r="AH71" s="177" t="s">
        <v>75</v>
      </c>
      <c r="AI71" s="177" t="s">
        <v>2</v>
      </c>
      <c r="AJ71" s="177" t="s">
        <v>75</v>
      </c>
      <c r="AK71" s="177" t="s">
        <v>76</v>
      </c>
      <c r="AL71" s="177" t="s">
        <v>2</v>
      </c>
      <c r="AM71" s="178" t="s">
        <v>76</v>
      </c>
    </row>
    <row r="72" spans="2:39" ht="13.5" customHeight="1">
      <c r="B72" s="177">
        <v>1</v>
      </c>
      <c r="C72" s="179" t="s">
        <v>5</v>
      </c>
      <c r="D72" s="180">
        <v>1</v>
      </c>
      <c r="E72" s="180"/>
      <c r="F72" s="181">
        <f t="shared" si="0"/>
        <v>1</v>
      </c>
      <c r="G72" s="180">
        <v>4</v>
      </c>
      <c r="H72" s="180"/>
      <c r="I72" s="181">
        <f t="shared" si="1"/>
        <v>4</v>
      </c>
      <c r="J72" s="180">
        <v>5</v>
      </c>
      <c r="K72" s="180"/>
      <c r="L72" s="181">
        <f t="shared" si="2"/>
        <v>5</v>
      </c>
      <c r="M72" s="180">
        <v>7</v>
      </c>
      <c r="N72" s="180"/>
      <c r="O72" s="181">
        <f t="shared" si="3"/>
        <v>7</v>
      </c>
      <c r="P72" s="180">
        <v>10</v>
      </c>
      <c r="Q72" s="180"/>
      <c r="R72" s="181">
        <f t="shared" si="4"/>
        <v>10</v>
      </c>
      <c r="S72" s="180">
        <v>12</v>
      </c>
      <c r="T72" s="180"/>
      <c r="U72" s="181">
        <f t="shared" si="5"/>
        <v>12</v>
      </c>
      <c r="V72" s="180">
        <v>14</v>
      </c>
      <c r="W72" s="180"/>
      <c r="X72" s="181">
        <f t="shared" si="6"/>
        <v>14</v>
      </c>
      <c r="Y72" s="180">
        <v>15</v>
      </c>
      <c r="Z72" s="180"/>
      <c r="AA72" s="181">
        <f t="shared" si="7"/>
        <v>15</v>
      </c>
      <c r="AB72" s="180">
        <v>19</v>
      </c>
      <c r="AC72" s="180"/>
      <c r="AD72" s="181">
        <f t="shared" si="8"/>
        <v>19</v>
      </c>
      <c r="AE72" s="180">
        <v>29</v>
      </c>
      <c r="AF72" s="180"/>
      <c r="AG72" s="181">
        <f t="shared" si="9"/>
        <v>29</v>
      </c>
      <c r="AH72" s="180">
        <v>29</v>
      </c>
      <c r="AI72" s="180"/>
      <c r="AJ72" s="181">
        <f t="shared" si="10"/>
        <v>29</v>
      </c>
      <c r="AK72" s="180">
        <v>33</v>
      </c>
      <c r="AL72" s="186"/>
      <c r="AM72" s="183">
        <f t="shared" si="11"/>
        <v>33</v>
      </c>
    </row>
    <row r="73" spans="2:39" ht="13.5" customHeight="1">
      <c r="B73" s="184">
        <v>2</v>
      </c>
      <c r="C73" s="185" t="s">
        <v>8</v>
      </c>
      <c r="D73" s="180">
        <v>1</v>
      </c>
      <c r="E73" s="180"/>
      <c r="F73" s="181">
        <f aca="true" t="shared" si="16" ref="F73:F102">D73-E73</f>
        <v>1</v>
      </c>
      <c r="G73" s="180">
        <v>2</v>
      </c>
      <c r="H73" s="180"/>
      <c r="I73" s="181">
        <f aca="true" t="shared" si="17" ref="I73:I102">G73-H73</f>
        <v>2</v>
      </c>
      <c r="J73" s="180">
        <v>4</v>
      </c>
      <c r="K73" s="180"/>
      <c r="L73" s="181">
        <f aca="true" t="shared" si="18" ref="L73:L102">J73-K73</f>
        <v>4</v>
      </c>
      <c r="M73" s="180">
        <v>6</v>
      </c>
      <c r="N73" s="180"/>
      <c r="O73" s="181">
        <f aca="true" t="shared" si="19" ref="O73:O102">M73-N73</f>
        <v>6</v>
      </c>
      <c r="P73" s="180">
        <v>9</v>
      </c>
      <c r="Q73" s="180"/>
      <c r="R73" s="181">
        <f aca="true" t="shared" si="20" ref="R73:R102">P73-Q73</f>
        <v>9</v>
      </c>
      <c r="S73" s="180">
        <v>11</v>
      </c>
      <c r="T73" s="180"/>
      <c r="U73" s="181">
        <f aca="true" t="shared" si="21" ref="U73:U102">S73-T73</f>
        <v>11</v>
      </c>
      <c r="V73" s="180">
        <v>12</v>
      </c>
      <c r="W73" s="180"/>
      <c r="X73" s="181">
        <f aca="true" t="shared" si="22" ref="X73:X102">V73-W73</f>
        <v>12</v>
      </c>
      <c r="Y73" s="180">
        <v>24</v>
      </c>
      <c r="Z73" s="180"/>
      <c r="AA73" s="181">
        <f aca="true" t="shared" si="23" ref="AA73:AA102">Y73-Z73</f>
        <v>24</v>
      </c>
      <c r="AB73" s="180">
        <v>24</v>
      </c>
      <c r="AC73" s="180"/>
      <c r="AD73" s="181">
        <f aca="true" t="shared" si="24" ref="AD73:AD102">AB73-AC73</f>
        <v>24</v>
      </c>
      <c r="AE73" s="180">
        <v>26</v>
      </c>
      <c r="AF73" s="180"/>
      <c r="AG73" s="181">
        <f aca="true" t="shared" si="25" ref="AG73:AG102">AE73-AF73</f>
        <v>26</v>
      </c>
      <c r="AH73" s="180">
        <v>26</v>
      </c>
      <c r="AI73" s="180"/>
      <c r="AJ73" s="181">
        <f aca="true" t="shared" si="26" ref="AJ73:AJ102">AH73-AI73</f>
        <v>26</v>
      </c>
      <c r="AK73" s="180">
        <v>27</v>
      </c>
      <c r="AL73" s="186"/>
      <c r="AM73" s="183">
        <f aca="true" t="shared" si="27" ref="AM73:AM102">AK73-AL73</f>
        <v>27</v>
      </c>
    </row>
    <row r="74" spans="2:39" ht="13.5" customHeight="1">
      <c r="B74" s="177">
        <v>3</v>
      </c>
      <c r="C74" s="185" t="s">
        <v>44</v>
      </c>
      <c r="D74" s="180"/>
      <c r="E74" s="180"/>
      <c r="F74" s="181">
        <f t="shared" si="16"/>
        <v>0</v>
      </c>
      <c r="G74" s="180">
        <v>1</v>
      </c>
      <c r="H74" s="180"/>
      <c r="I74" s="181">
        <f t="shared" si="17"/>
        <v>1</v>
      </c>
      <c r="J74" s="180">
        <v>2</v>
      </c>
      <c r="K74" s="180"/>
      <c r="L74" s="181">
        <f t="shared" si="18"/>
        <v>2</v>
      </c>
      <c r="M74" s="180">
        <v>10</v>
      </c>
      <c r="N74" s="180"/>
      <c r="O74" s="181">
        <f t="shared" si="19"/>
        <v>10</v>
      </c>
      <c r="P74" s="180">
        <v>12</v>
      </c>
      <c r="Q74" s="180"/>
      <c r="R74" s="181">
        <f t="shared" si="20"/>
        <v>12</v>
      </c>
      <c r="S74" s="180">
        <v>10</v>
      </c>
      <c r="T74" s="180"/>
      <c r="U74" s="181">
        <f t="shared" si="21"/>
        <v>10</v>
      </c>
      <c r="V74" s="180">
        <v>15</v>
      </c>
      <c r="W74" s="180"/>
      <c r="X74" s="181">
        <f t="shared" si="22"/>
        <v>15</v>
      </c>
      <c r="Y74" s="180">
        <v>19</v>
      </c>
      <c r="Z74" s="180"/>
      <c r="AA74" s="181">
        <f t="shared" si="23"/>
        <v>19</v>
      </c>
      <c r="AB74" s="180">
        <v>19</v>
      </c>
      <c r="AC74" s="180"/>
      <c r="AD74" s="181">
        <f t="shared" si="24"/>
        <v>19</v>
      </c>
      <c r="AE74" s="180">
        <v>19</v>
      </c>
      <c r="AF74" s="180"/>
      <c r="AG74" s="181">
        <f t="shared" si="25"/>
        <v>19</v>
      </c>
      <c r="AH74" s="180">
        <v>21</v>
      </c>
      <c r="AI74" s="180"/>
      <c r="AJ74" s="181">
        <f t="shared" si="26"/>
        <v>21</v>
      </c>
      <c r="AK74" s="180">
        <v>22</v>
      </c>
      <c r="AL74" s="186"/>
      <c r="AM74" s="183">
        <f t="shared" si="27"/>
        <v>22</v>
      </c>
    </row>
    <row r="75" spans="2:39" ht="13.5" customHeight="1">
      <c r="B75" s="184">
        <v>4</v>
      </c>
      <c r="C75" s="185" t="s">
        <v>15</v>
      </c>
      <c r="D75" s="180"/>
      <c r="E75" s="180"/>
      <c r="F75" s="181">
        <f t="shared" si="16"/>
        <v>0</v>
      </c>
      <c r="G75" s="180"/>
      <c r="H75" s="180"/>
      <c r="I75" s="181">
        <f t="shared" si="17"/>
        <v>0</v>
      </c>
      <c r="J75" s="180"/>
      <c r="K75" s="180"/>
      <c r="L75" s="181">
        <f t="shared" si="18"/>
        <v>0</v>
      </c>
      <c r="M75" s="180"/>
      <c r="N75" s="180"/>
      <c r="O75" s="181">
        <f t="shared" si="19"/>
        <v>0</v>
      </c>
      <c r="P75" s="180">
        <v>3</v>
      </c>
      <c r="Q75" s="180"/>
      <c r="R75" s="181">
        <f t="shared" si="20"/>
        <v>3</v>
      </c>
      <c r="S75" s="180">
        <v>4</v>
      </c>
      <c r="T75" s="180"/>
      <c r="U75" s="181">
        <f t="shared" si="21"/>
        <v>4</v>
      </c>
      <c r="V75" s="180">
        <v>7</v>
      </c>
      <c r="W75" s="180">
        <v>2</v>
      </c>
      <c r="X75" s="181">
        <f t="shared" si="22"/>
        <v>5</v>
      </c>
      <c r="Y75" s="180">
        <v>10</v>
      </c>
      <c r="Z75" s="180">
        <v>2</v>
      </c>
      <c r="AA75" s="181">
        <f t="shared" si="23"/>
        <v>8</v>
      </c>
      <c r="AB75" s="180">
        <v>12</v>
      </c>
      <c r="AC75" s="180">
        <v>3</v>
      </c>
      <c r="AD75" s="181">
        <f t="shared" si="24"/>
        <v>9</v>
      </c>
      <c r="AE75" s="180">
        <v>12</v>
      </c>
      <c r="AF75" s="180">
        <v>3</v>
      </c>
      <c r="AG75" s="181">
        <f t="shared" si="25"/>
        <v>9</v>
      </c>
      <c r="AH75" s="180">
        <v>13</v>
      </c>
      <c r="AI75" s="180">
        <v>3</v>
      </c>
      <c r="AJ75" s="181">
        <f t="shared" si="26"/>
        <v>10</v>
      </c>
      <c r="AK75" s="180">
        <v>15</v>
      </c>
      <c r="AL75" s="186">
        <v>3</v>
      </c>
      <c r="AM75" s="183">
        <f t="shared" si="27"/>
        <v>12</v>
      </c>
    </row>
    <row r="76" spans="2:39" ht="13.5" customHeight="1">
      <c r="B76" s="177">
        <v>5</v>
      </c>
      <c r="C76" s="185" t="s">
        <v>88</v>
      </c>
      <c r="D76" s="180"/>
      <c r="E76" s="180"/>
      <c r="F76" s="181">
        <f t="shared" si="16"/>
        <v>0</v>
      </c>
      <c r="G76" s="180">
        <v>2</v>
      </c>
      <c r="H76" s="180"/>
      <c r="I76" s="181">
        <f t="shared" si="17"/>
        <v>2</v>
      </c>
      <c r="J76" s="180">
        <v>2</v>
      </c>
      <c r="K76" s="180"/>
      <c r="L76" s="181">
        <f t="shared" si="18"/>
        <v>2</v>
      </c>
      <c r="M76" s="180">
        <v>2</v>
      </c>
      <c r="N76" s="180"/>
      <c r="O76" s="181">
        <f t="shared" si="19"/>
        <v>2</v>
      </c>
      <c r="P76" s="180">
        <v>2</v>
      </c>
      <c r="Q76" s="180"/>
      <c r="R76" s="181">
        <f t="shared" si="20"/>
        <v>2</v>
      </c>
      <c r="S76" s="180">
        <v>2</v>
      </c>
      <c r="T76" s="180"/>
      <c r="U76" s="181">
        <f t="shared" si="21"/>
        <v>2</v>
      </c>
      <c r="V76" s="180">
        <v>2</v>
      </c>
      <c r="W76" s="180"/>
      <c r="X76" s="181">
        <f t="shared" si="22"/>
        <v>2</v>
      </c>
      <c r="Y76" s="180">
        <v>2</v>
      </c>
      <c r="Z76" s="180"/>
      <c r="AA76" s="181">
        <f t="shared" si="23"/>
        <v>2</v>
      </c>
      <c r="AB76" s="180">
        <v>2</v>
      </c>
      <c r="AC76" s="180"/>
      <c r="AD76" s="181">
        <f t="shared" si="24"/>
        <v>2</v>
      </c>
      <c r="AE76" s="180">
        <v>2</v>
      </c>
      <c r="AF76" s="180"/>
      <c r="AG76" s="181">
        <f t="shared" si="25"/>
        <v>2</v>
      </c>
      <c r="AH76" s="180">
        <v>2</v>
      </c>
      <c r="AI76" s="180"/>
      <c r="AJ76" s="181">
        <f t="shared" si="26"/>
        <v>2</v>
      </c>
      <c r="AK76" s="180">
        <v>2</v>
      </c>
      <c r="AL76" s="186"/>
      <c r="AM76" s="183">
        <f t="shared" si="27"/>
        <v>2</v>
      </c>
    </row>
    <row r="77" spans="2:39" ht="13.5" customHeight="1">
      <c r="B77" s="184">
        <v>6</v>
      </c>
      <c r="C77" s="185" t="s">
        <v>89</v>
      </c>
      <c r="D77" s="180"/>
      <c r="E77" s="180"/>
      <c r="F77" s="181">
        <f t="shared" si="16"/>
        <v>0</v>
      </c>
      <c r="G77" s="180"/>
      <c r="H77" s="180"/>
      <c r="I77" s="181">
        <f t="shared" si="17"/>
        <v>0</v>
      </c>
      <c r="J77" s="180"/>
      <c r="K77" s="180"/>
      <c r="L77" s="181">
        <f t="shared" si="18"/>
        <v>0</v>
      </c>
      <c r="M77" s="180"/>
      <c r="N77" s="180"/>
      <c r="O77" s="181">
        <f t="shared" si="19"/>
        <v>0</v>
      </c>
      <c r="P77" s="180"/>
      <c r="Q77" s="180"/>
      <c r="R77" s="181">
        <f t="shared" si="20"/>
        <v>0</v>
      </c>
      <c r="S77" s="180">
        <v>1</v>
      </c>
      <c r="T77" s="180"/>
      <c r="U77" s="181">
        <f t="shared" si="21"/>
        <v>1</v>
      </c>
      <c r="V77" s="180">
        <v>1</v>
      </c>
      <c r="W77" s="180"/>
      <c r="X77" s="181">
        <f t="shared" si="22"/>
        <v>1</v>
      </c>
      <c r="Y77" s="180">
        <v>1</v>
      </c>
      <c r="Z77" s="180"/>
      <c r="AA77" s="181">
        <f t="shared" si="23"/>
        <v>1</v>
      </c>
      <c r="AB77" s="180">
        <v>1</v>
      </c>
      <c r="AC77" s="180"/>
      <c r="AD77" s="181">
        <f t="shared" si="24"/>
        <v>1</v>
      </c>
      <c r="AE77" s="180">
        <v>1</v>
      </c>
      <c r="AF77" s="180"/>
      <c r="AG77" s="181">
        <f t="shared" si="25"/>
        <v>1</v>
      </c>
      <c r="AH77" s="180">
        <v>1</v>
      </c>
      <c r="AI77" s="180"/>
      <c r="AJ77" s="181">
        <f t="shared" si="26"/>
        <v>1</v>
      </c>
      <c r="AK77" s="180">
        <v>1</v>
      </c>
      <c r="AL77" s="186"/>
      <c r="AM77" s="183">
        <f t="shared" si="27"/>
        <v>1</v>
      </c>
    </row>
    <row r="78" spans="2:39" ht="13.5" customHeight="1">
      <c r="B78" s="177">
        <v>7</v>
      </c>
      <c r="C78" s="185" t="s">
        <v>14</v>
      </c>
      <c r="D78" s="180"/>
      <c r="E78" s="180"/>
      <c r="F78" s="181">
        <f t="shared" si="16"/>
        <v>0</v>
      </c>
      <c r="G78" s="180"/>
      <c r="H78" s="180"/>
      <c r="I78" s="181">
        <f t="shared" si="17"/>
        <v>0</v>
      </c>
      <c r="J78" s="180"/>
      <c r="K78" s="180"/>
      <c r="L78" s="181">
        <f t="shared" si="18"/>
        <v>0</v>
      </c>
      <c r="M78" s="180"/>
      <c r="N78" s="180"/>
      <c r="O78" s="181">
        <f t="shared" si="19"/>
        <v>0</v>
      </c>
      <c r="P78" s="180"/>
      <c r="Q78" s="180"/>
      <c r="R78" s="181">
        <f t="shared" si="20"/>
        <v>0</v>
      </c>
      <c r="S78" s="180"/>
      <c r="T78" s="180"/>
      <c r="U78" s="181">
        <f t="shared" si="21"/>
        <v>0</v>
      </c>
      <c r="V78" s="180"/>
      <c r="W78" s="180"/>
      <c r="X78" s="181">
        <f t="shared" si="22"/>
        <v>0</v>
      </c>
      <c r="Y78" s="180"/>
      <c r="Z78" s="180"/>
      <c r="AA78" s="181">
        <f t="shared" si="23"/>
        <v>0</v>
      </c>
      <c r="AB78" s="180"/>
      <c r="AC78" s="180"/>
      <c r="AD78" s="181">
        <f t="shared" si="24"/>
        <v>0</v>
      </c>
      <c r="AE78" s="180"/>
      <c r="AF78" s="180"/>
      <c r="AG78" s="181">
        <f t="shared" si="25"/>
        <v>0</v>
      </c>
      <c r="AH78" s="180"/>
      <c r="AI78" s="180"/>
      <c r="AJ78" s="181">
        <f t="shared" si="26"/>
        <v>0</v>
      </c>
      <c r="AK78" s="180">
        <v>1</v>
      </c>
      <c r="AL78" s="186"/>
      <c r="AM78" s="183">
        <f t="shared" si="27"/>
        <v>1</v>
      </c>
    </row>
    <row r="79" spans="2:39" ht="13.5" customHeight="1">
      <c r="B79" s="177">
        <v>8</v>
      </c>
      <c r="C79" s="185" t="s">
        <v>86</v>
      </c>
      <c r="D79" s="180"/>
      <c r="E79" s="180"/>
      <c r="F79" s="181">
        <f t="shared" si="16"/>
        <v>0</v>
      </c>
      <c r="G79" s="180"/>
      <c r="H79" s="180"/>
      <c r="I79" s="181">
        <f t="shared" si="17"/>
        <v>0</v>
      </c>
      <c r="J79" s="180"/>
      <c r="K79" s="180"/>
      <c r="L79" s="181">
        <f t="shared" si="18"/>
        <v>0</v>
      </c>
      <c r="M79" s="180"/>
      <c r="N79" s="180"/>
      <c r="O79" s="181">
        <f t="shared" si="19"/>
        <v>0</v>
      </c>
      <c r="P79" s="180"/>
      <c r="Q79" s="180"/>
      <c r="R79" s="181">
        <f t="shared" si="20"/>
        <v>0</v>
      </c>
      <c r="S79" s="180"/>
      <c r="T79" s="180"/>
      <c r="U79" s="181">
        <f t="shared" si="21"/>
        <v>0</v>
      </c>
      <c r="V79" s="180"/>
      <c r="W79" s="180"/>
      <c r="X79" s="181">
        <f t="shared" si="22"/>
        <v>0</v>
      </c>
      <c r="Y79" s="180"/>
      <c r="Z79" s="180"/>
      <c r="AA79" s="181">
        <f t="shared" si="23"/>
        <v>0</v>
      </c>
      <c r="AB79" s="180"/>
      <c r="AC79" s="180"/>
      <c r="AD79" s="181">
        <f t="shared" si="24"/>
        <v>0</v>
      </c>
      <c r="AE79" s="180">
        <v>1</v>
      </c>
      <c r="AF79" s="180">
        <v>1</v>
      </c>
      <c r="AG79" s="181">
        <f t="shared" si="25"/>
        <v>0</v>
      </c>
      <c r="AH79" s="180">
        <v>1</v>
      </c>
      <c r="AI79" s="180">
        <v>1</v>
      </c>
      <c r="AJ79" s="181">
        <f t="shared" si="26"/>
        <v>0</v>
      </c>
      <c r="AK79" s="180">
        <v>1</v>
      </c>
      <c r="AL79" s="186">
        <v>1</v>
      </c>
      <c r="AM79" s="183">
        <f t="shared" si="27"/>
        <v>0</v>
      </c>
    </row>
    <row r="80" spans="4:39" ht="13.5" customHeight="1">
      <c r="D80" s="180">
        <f aca="true" t="shared" si="28" ref="D80:AL80">SUM(D72:D79)</f>
        <v>2</v>
      </c>
      <c r="E80" s="180">
        <f t="shared" si="28"/>
        <v>0</v>
      </c>
      <c r="F80" s="180">
        <f t="shared" si="16"/>
        <v>2</v>
      </c>
      <c r="G80" s="180">
        <f t="shared" si="28"/>
        <v>9</v>
      </c>
      <c r="H80" s="180">
        <f t="shared" si="28"/>
        <v>0</v>
      </c>
      <c r="I80" s="180">
        <f t="shared" si="17"/>
        <v>9</v>
      </c>
      <c r="J80" s="180">
        <f t="shared" si="28"/>
        <v>13</v>
      </c>
      <c r="K80" s="180">
        <f t="shared" si="28"/>
        <v>0</v>
      </c>
      <c r="L80" s="180">
        <f t="shared" si="18"/>
        <v>13</v>
      </c>
      <c r="M80" s="180">
        <f t="shared" si="28"/>
        <v>25</v>
      </c>
      <c r="N80" s="180">
        <f t="shared" si="28"/>
        <v>0</v>
      </c>
      <c r="O80" s="180">
        <f t="shared" si="19"/>
        <v>25</v>
      </c>
      <c r="P80" s="180">
        <f t="shared" si="28"/>
        <v>36</v>
      </c>
      <c r="Q80" s="180">
        <f t="shared" si="28"/>
        <v>0</v>
      </c>
      <c r="R80" s="180">
        <f t="shared" si="20"/>
        <v>36</v>
      </c>
      <c r="S80" s="180">
        <f t="shared" si="28"/>
        <v>40</v>
      </c>
      <c r="T80" s="180">
        <f t="shared" si="28"/>
        <v>0</v>
      </c>
      <c r="U80" s="180">
        <f t="shared" si="21"/>
        <v>40</v>
      </c>
      <c r="V80" s="180">
        <f t="shared" si="28"/>
        <v>51</v>
      </c>
      <c r="W80" s="180">
        <f t="shared" si="28"/>
        <v>2</v>
      </c>
      <c r="X80" s="180">
        <f t="shared" si="22"/>
        <v>49</v>
      </c>
      <c r="Y80" s="180">
        <f t="shared" si="28"/>
        <v>71</v>
      </c>
      <c r="Z80" s="180">
        <f t="shared" si="28"/>
        <v>2</v>
      </c>
      <c r="AA80" s="180">
        <f t="shared" si="23"/>
        <v>69</v>
      </c>
      <c r="AB80" s="180">
        <f t="shared" si="28"/>
        <v>77</v>
      </c>
      <c r="AC80" s="180">
        <f t="shared" si="28"/>
        <v>3</v>
      </c>
      <c r="AD80" s="180">
        <f t="shared" si="24"/>
        <v>74</v>
      </c>
      <c r="AE80" s="180">
        <f t="shared" si="28"/>
        <v>90</v>
      </c>
      <c r="AF80" s="180">
        <f t="shared" si="28"/>
        <v>4</v>
      </c>
      <c r="AG80" s="180">
        <f t="shared" si="25"/>
        <v>86</v>
      </c>
      <c r="AH80" s="180">
        <f t="shared" si="28"/>
        <v>93</v>
      </c>
      <c r="AI80" s="180">
        <f t="shared" si="28"/>
        <v>4</v>
      </c>
      <c r="AJ80" s="180">
        <f t="shared" si="26"/>
        <v>89</v>
      </c>
      <c r="AK80" s="180">
        <f t="shared" si="28"/>
        <v>102</v>
      </c>
      <c r="AL80" s="180">
        <f t="shared" si="28"/>
        <v>4</v>
      </c>
      <c r="AM80" s="183">
        <f t="shared" si="27"/>
        <v>98</v>
      </c>
    </row>
    <row r="81" ht="13.5" customHeight="1">
      <c r="AM81" s="189"/>
    </row>
    <row r="82" spans="3:39" ht="13.5" customHeight="1">
      <c r="C82" s="190" t="s">
        <v>94</v>
      </c>
      <c r="AM82" s="189"/>
    </row>
    <row r="83" spans="5:39" ht="13.5" customHeight="1">
      <c r="E83" s="191" t="s">
        <v>0</v>
      </c>
      <c r="H83" s="175"/>
      <c r="K83" s="175"/>
      <c r="N83" s="175"/>
      <c r="Q83" s="175"/>
      <c r="T83" s="175"/>
      <c r="W83" s="175"/>
      <c r="Z83" s="175"/>
      <c r="AC83" s="175"/>
      <c r="AF83" s="175"/>
      <c r="AI83" s="175"/>
      <c r="AL83" s="175"/>
      <c r="AM83" s="189"/>
    </row>
    <row r="84" spans="2:39" ht="13.5" customHeight="1">
      <c r="B84" s="177" t="s">
        <v>742</v>
      </c>
      <c r="C84" s="177" t="s">
        <v>83</v>
      </c>
      <c r="D84" s="177" t="s">
        <v>65</v>
      </c>
      <c r="E84" s="177" t="s">
        <v>2</v>
      </c>
      <c r="F84" s="177" t="s">
        <v>65</v>
      </c>
      <c r="G84" s="177" t="s">
        <v>66</v>
      </c>
      <c r="H84" s="177" t="s">
        <v>2</v>
      </c>
      <c r="I84" s="177" t="s">
        <v>66</v>
      </c>
      <c r="J84" s="177" t="s">
        <v>67</v>
      </c>
      <c r="K84" s="177" t="s">
        <v>2</v>
      </c>
      <c r="L84" s="177" t="s">
        <v>67</v>
      </c>
      <c r="M84" s="177" t="s">
        <v>68</v>
      </c>
      <c r="N84" s="177" t="s">
        <v>2</v>
      </c>
      <c r="O84" s="177" t="s">
        <v>68</v>
      </c>
      <c r="P84" s="177" t="s">
        <v>69</v>
      </c>
      <c r="Q84" s="177" t="s">
        <v>2</v>
      </c>
      <c r="R84" s="177" t="s">
        <v>69</v>
      </c>
      <c r="S84" s="177" t="s">
        <v>70</v>
      </c>
      <c r="T84" s="177" t="s">
        <v>2</v>
      </c>
      <c r="U84" s="177" t="s">
        <v>70</v>
      </c>
      <c r="V84" s="177" t="s">
        <v>71</v>
      </c>
      <c r="W84" s="177" t="s">
        <v>2</v>
      </c>
      <c r="X84" s="177" t="s">
        <v>71</v>
      </c>
      <c r="Y84" s="177" t="s">
        <v>72</v>
      </c>
      <c r="Z84" s="177" t="s">
        <v>2</v>
      </c>
      <c r="AA84" s="177" t="s">
        <v>72</v>
      </c>
      <c r="AB84" s="177" t="s">
        <v>73</v>
      </c>
      <c r="AC84" s="177" t="s">
        <v>2</v>
      </c>
      <c r="AD84" s="177" t="s">
        <v>73</v>
      </c>
      <c r="AE84" s="177" t="s">
        <v>74</v>
      </c>
      <c r="AF84" s="177" t="s">
        <v>2</v>
      </c>
      <c r="AG84" s="177" t="s">
        <v>74</v>
      </c>
      <c r="AH84" s="177" t="s">
        <v>75</v>
      </c>
      <c r="AI84" s="177" t="s">
        <v>2</v>
      </c>
      <c r="AJ84" s="177" t="s">
        <v>75</v>
      </c>
      <c r="AK84" s="177" t="s">
        <v>76</v>
      </c>
      <c r="AL84" s="177" t="s">
        <v>2</v>
      </c>
      <c r="AM84" s="178" t="s">
        <v>76</v>
      </c>
    </row>
    <row r="85" spans="2:39" ht="13.5" customHeight="1">
      <c r="B85" s="177">
        <v>1</v>
      </c>
      <c r="C85" s="179" t="s">
        <v>5</v>
      </c>
      <c r="D85" s="180">
        <v>25</v>
      </c>
      <c r="E85" s="181"/>
      <c r="F85" s="181">
        <f t="shared" si="16"/>
        <v>25</v>
      </c>
      <c r="G85" s="180">
        <v>40</v>
      </c>
      <c r="H85" s="181">
        <v>1</v>
      </c>
      <c r="I85" s="181">
        <f t="shared" si="17"/>
        <v>39</v>
      </c>
      <c r="J85" s="180">
        <v>65</v>
      </c>
      <c r="K85" s="181">
        <v>3</v>
      </c>
      <c r="L85" s="181">
        <f t="shared" si="18"/>
        <v>62</v>
      </c>
      <c r="M85" s="180">
        <v>83</v>
      </c>
      <c r="N85" s="181">
        <v>5</v>
      </c>
      <c r="O85" s="181">
        <f t="shared" si="19"/>
        <v>78</v>
      </c>
      <c r="P85" s="180">
        <v>115</v>
      </c>
      <c r="Q85" s="181">
        <v>6</v>
      </c>
      <c r="R85" s="181">
        <f t="shared" si="20"/>
        <v>109</v>
      </c>
      <c r="S85" s="180">
        <v>139</v>
      </c>
      <c r="T85" s="181">
        <v>6</v>
      </c>
      <c r="U85" s="181">
        <f t="shared" si="21"/>
        <v>133</v>
      </c>
      <c r="V85" s="180">
        <v>185</v>
      </c>
      <c r="W85" s="181">
        <v>7</v>
      </c>
      <c r="X85" s="181">
        <f t="shared" si="22"/>
        <v>178</v>
      </c>
      <c r="Y85" s="180">
        <v>212</v>
      </c>
      <c r="Z85" s="181">
        <v>7</v>
      </c>
      <c r="AA85" s="181">
        <f t="shared" si="23"/>
        <v>205</v>
      </c>
      <c r="AB85" s="180">
        <v>237</v>
      </c>
      <c r="AC85" s="181">
        <v>7</v>
      </c>
      <c r="AD85" s="181">
        <f t="shared" si="24"/>
        <v>230</v>
      </c>
      <c r="AE85" s="180">
        <v>265</v>
      </c>
      <c r="AF85" s="181">
        <v>7</v>
      </c>
      <c r="AG85" s="181">
        <f t="shared" si="25"/>
        <v>258</v>
      </c>
      <c r="AH85" s="180">
        <v>289</v>
      </c>
      <c r="AI85" s="181">
        <v>7</v>
      </c>
      <c r="AJ85" s="181">
        <f t="shared" si="26"/>
        <v>282</v>
      </c>
      <c r="AK85" s="180">
        <v>310</v>
      </c>
      <c r="AL85" s="182">
        <v>7</v>
      </c>
      <c r="AM85" s="183">
        <f t="shared" si="27"/>
        <v>303</v>
      </c>
    </row>
    <row r="86" spans="2:39" ht="13.5" customHeight="1">
      <c r="B86" s="184">
        <v>2</v>
      </c>
      <c r="C86" s="185" t="s">
        <v>11</v>
      </c>
      <c r="D86" s="180">
        <v>5</v>
      </c>
      <c r="E86" s="180"/>
      <c r="F86" s="181">
        <f t="shared" si="16"/>
        <v>5</v>
      </c>
      <c r="G86" s="180">
        <v>12</v>
      </c>
      <c r="H86" s="180">
        <v>1</v>
      </c>
      <c r="I86" s="181">
        <f t="shared" si="17"/>
        <v>11</v>
      </c>
      <c r="J86" s="180">
        <v>27</v>
      </c>
      <c r="K86" s="180">
        <v>1</v>
      </c>
      <c r="L86" s="181">
        <f t="shared" si="18"/>
        <v>26</v>
      </c>
      <c r="M86" s="180">
        <v>37</v>
      </c>
      <c r="N86" s="180">
        <v>1</v>
      </c>
      <c r="O86" s="181">
        <f t="shared" si="19"/>
        <v>36</v>
      </c>
      <c r="P86" s="180">
        <v>48</v>
      </c>
      <c r="Q86" s="180">
        <v>1</v>
      </c>
      <c r="R86" s="181">
        <f t="shared" si="20"/>
        <v>47</v>
      </c>
      <c r="S86" s="180">
        <v>60</v>
      </c>
      <c r="T86" s="180">
        <v>2</v>
      </c>
      <c r="U86" s="181">
        <f t="shared" si="21"/>
        <v>58</v>
      </c>
      <c r="V86" s="180">
        <v>95</v>
      </c>
      <c r="W86" s="180">
        <v>2</v>
      </c>
      <c r="X86" s="181">
        <f t="shared" si="22"/>
        <v>93</v>
      </c>
      <c r="Y86" s="180">
        <v>142</v>
      </c>
      <c r="Z86" s="180">
        <v>2</v>
      </c>
      <c r="AA86" s="181">
        <f t="shared" si="23"/>
        <v>140</v>
      </c>
      <c r="AB86" s="180">
        <v>174</v>
      </c>
      <c r="AC86" s="180">
        <v>2</v>
      </c>
      <c r="AD86" s="181">
        <f t="shared" si="24"/>
        <v>172</v>
      </c>
      <c r="AE86" s="180">
        <v>224</v>
      </c>
      <c r="AF86" s="180">
        <v>2</v>
      </c>
      <c r="AG86" s="181">
        <f t="shared" si="25"/>
        <v>222</v>
      </c>
      <c r="AH86" s="180">
        <v>233</v>
      </c>
      <c r="AI86" s="180">
        <v>2</v>
      </c>
      <c r="AJ86" s="181">
        <f t="shared" si="26"/>
        <v>231</v>
      </c>
      <c r="AK86" s="180">
        <v>241</v>
      </c>
      <c r="AL86" s="186">
        <v>2</v>
      </c>
      <c r="AM86" s="183">
        <f t="shared" si="27"/>
        <v>239</v>
      </c>
    </row>
    <row r="87" spans="2:39" ht="13.5" customHeight="1">
      <c r="B87" s="177">
        <v>3</v>
      </c>
      <c r="C87" s="185" t="s">
        <v>8</v>
      </c>
      <c r="D87" s="180">
        <v>2</v>
      </c>
      <c r="E87" s="180"/>
      <c r="F87" s="181">
        <f t="shared" si="16"/>
        <v>2</v>
      </c>
      <c r="G87" s="180">
        <v>13</v>
      </c>
      <c r="H87" s="180"/>
      <c r="I87" s="181">
        <f t="shared" si="17"/>
        <v>13</v>
      </c>
      <c r="J87" s="180">
        <v>24</v>
      </c>
      <c r="K87" s="180"/>
      <c r="L87" s="181">
        <f t="shared" si="18"/>
        <v>24</v>
      </c>
      <c r="M87" s="180">
        <v>38</v>
      </c>
      <c r="N87" s="180"/>
      <c r="O87" s="181">
        <f t="shared" si="19"/>
        <v>38</v>
      </c>
      <c r="P87" s="180">
        <v>49</v>
      </c>
      <c r="Q87" s="180"/>
      <c r="R87" s="181">
        <f t="shared" si="20"/>
        <v>49</v>
      </c>
      <c r="S87" s="180">
        <v>57</v>
      </c>
      <c r="T87" s="180"/>
      <c r="U87" s="181">
        <f t="shared" si="21"/>
        <v>57</v>
      </c>
      <c r="V87" s="180">
        <v>66</v>
      </c>
      <c r="W87" s="180"/>
      <c r="X87" s="181">
        <f t="shared" si="22"/>
        <v>66</v>
      </c>
      <c r="Y87" s="180">
        <v>75</v>
      </c>
      <c r="Z87" s="180"/>
      <c r="AA87" s="181">
        <f t="shared" si="23"/>
        <v>75</v>
      </c>
      <c r="AB87" s="180">
        <v>76</v>
      </c>
      <c r="AC87" s="180"/>
      <c r="AD87" s="181">
        <f t="shared" si="24"/>
        <v>76</v>
      </c>
      <c r="AE87" s="180">
        <v>88</v>
      </c>
      <c r="AF87" s="180">
        <v>2</v>
      </c>
      <c r="AG87" s="181">
        <f t="shared" si="25"/>
        <v>86</v>
      </c>
      <c r="AH87" s="180">
        <v>101</v>
      </c>
      <c r="AI87" s="180">
        <v>2</v>
      </c>
      <c r="AJ87" s="181">
        <f t="shared" si="26"/>
        <v>99</v>
      </c>
      <c r="AK87" s="180">
        <v>108</v>
      </c>
      <c r="AL87" s="186">
        <v>2</v>
      </c>
      <c r="AM87" s="183">
        <f t="shared" si="27"/>
        <v>106</v>
      </c>
    </row>
    <row r="88" spans="2:39" ht="13.5" customHeight="1">
      <c r="B88" s="177">
        <v>4</v>
      </c>
      <c r="C88" s="185" t="s">
        <v>12</v>
      </c>
      <c r="D88" s="180">
        <v>1</v>
      </c>
      <c r="E88" s="180"/>
      <c r="F88" s="181">
        <f t="shared" si="16"/>
        <v>1</v>
      </c>
      <c r="G88" s="180">
        <v>4</v>
      </c>
      <c r="H88" s="180"/>
      <c r="I88" s="181">
        <f t="shared" si="17"/>
        <v>4</v>
      </c>
      <c r="J88" s="180">
        <v>7</v>
      </c>
      <c r="K88" s="180"/>
      <c r="L88" s="181">
        <f t="shared" si="18"/>
        <v>7</v>
      </c>
      <c r="M88" s="180">
        <v>12</v>
      </c>
      <c r="N88" s="180">
        <v>1</v>
      </c>
      <c r="O88" s="181">
        <f t="shared" si="19"/>
        <v>11</v>
      </c>
      <c r="P88" s="180">
        <v>22</v>
      </c>
      <c r="Q88" s="180">
        <v>1</v>
      </c>
      <c r="R88" s="181">
        <f t="shared" si="20"/>
        <v>21</v>
      </c>
      <c r="S88" s="180">
        <v>27</v>
      </c>
      <c r="T88" s="180">
        <v>1</v>
      </c>
      <c r="U88" s="181">
        <f t="shared" si="21"/>
        <v>26</v>
      </c>
      <c r="V88" s="180">
        <v>33</v>
      </c>
      <c r="W88" s="180">
        <v>2</v>
      </c>
      <c r="X88" s="181">
        <f t="shared" si="22"/>
        <v>31</v>
      </c>
      <c r="Y88" s="180">
        <v>39</v>
      </c>
      <c r="Z88" s="180">
        <v>2</v>
      </c>
      <c r="AA88" s="181">
        <f t="shared" si="23"/>
        <v>37</v>
      </c>
      <c r="AB88" s="180">
        <v>46</v>
      </c>
      <c r="AC88" s="180">
        <v>2</v>
      </c>
      <c r="AD88" s="181">
        <f t="shared" si="24"/>
        <v>44</v>
      </c>
      <c r="AE88" s="180">
        <v>72</v>
      </c>
      <c r="AF88" s="180">
        <v>3</v>
      </c>
      <c r="AG88" s="181">
        <f t="shared" si="25"/>
        <v>69</v>
      </c>
      <c r="AH88" s="180">
        <v>101</v>
      </c>
      <c r="AI88" s="180">
        <v>4</v>
      </c>
      <c r="AJ88" s="181">
        <f t="shared" si="26"/>
        <v>97</v>
      </c>
      <c r="AK88" s="180">
        <v>105</v>
      </c>
      <c r="AL88" s="186">
        <v>6</v>
      </c>
      <c r="AM88" s="183">
        <f t="shared" si="27"/>
        <v>99</v>
      </c>
    </row>
    <row r="89" spans="2:39" ht="13.5" customHeight="1">
      <c r="B89" s="184">
        <v>5</v>
      </c>
      <c r="C89" s="185" t="s">
        <v>7</v>
      </c>
      <c r="D89" s="180">
        <v>5</v>
      </c>
      <c r="E89" s="180"/>
      <c r="F89" s="181">
        <f t="shared" si="16"/>
        <v>5</v>
      </c>
      <c r="G89" s="180">
        <v>9</v>
      </c>
      <c r="H89" s="180"/>
      <c r="I89" s="181">
        <f t="shared" si="17"/>
        <v>9</v>
      </c>
      <c r="J89" s="180">
        <v>16</v>
      </c>
      <c r="K89" s="180"/>
      <c r="L89" s="181">
        <f t="shared" si="18"/>
        <v>16</v>
      </c>
      <c r="M89" s="180">
        <v>24</v>
      </c>
      <c r="N89" s="180"/>
      <c r="O89" s="181">
        <f t="shared" si="19"/>
        <v>24</v>
      </c>
      <c r="P89" s="180">
        <v>29</v>
      </c>
      <c r="Q89" s="180"/>
      <c r="R89" s="181">
        <f t="shared" si="20"/>
        <v>29</v>
      </c>
      <c r="S89" s="180">
        <v>35</v>
      </c>
      <c r="T89" s="180"/>
      <c r="U89" s="181">
        <f t="shared" si="21"/>
        <v>35</v>
      </c>
      <c r="V89" s="180">
        <v>42</v>
      </c>
      <c r="W89" s="180"/>
      <c r="X89" s="181">
        <f t="shared" si="22"/>
        <v>42</v>
      </c>
      <c r="Y89" s="180">
        <v>60</v>
      </c>
      <c r="Z89" s="180"/>
      <c r="AA89" s="181">
        <f t="shared" si="23"/>
        <v>60</v>
      </c>
      <c r="AB89" s="180">
        <v>65</v>
      </c>
      <c r="AC89" s="180"/>
      <c r="AD89" s="181">
        <f t="shared" si="24"/>
        <v>65</v>
      </c>
      <c r="AE89" s="180">
        <v>72</v>
      </c>
      <c r="AF89" s="180"/>
      <c r="AG89" s="181">
        <f t="shared" si="25"/>
        <v>72</v>
      </c>
      <c r="AH89" s="180">
        <v>83</v>
      </c>
      <c r="AI89" s="180"/>
      <c r="AJ89" s="181">
        <f t="shared" si="26"/>
        <v>83</v>
      </c>
      <c r="AK89" s="180">
        <v>93</v>
      </c>
      <c r="AL89" s="186"/>
      <c r="AM89" s="183">
        <f t="shared" si="27"/>
        <v>93</v>
      </c>
    </row>
    <row r="90" spans="2:39" ht="13.5" customHeight="1">
      <c r="B90" s="177">
        <v>6</v>
      </c>
      <c r="C90" s="185" t="s">
        <v>15</v>
      </c>
      <c r="D90" s="180">
        <v>6</v>
      </c>
      <c r="E90" s="180"/>
      <c r="F90" s="181">
        <f t="shared" si="16"/>
        <v>6</v>
      </c>
      <c r="G90" s="180">
        <v>9</v>
      </c>
      <c r="H90" s="180"/>
      <c r="I90" s="181">
        <f t="shared" si="17"/>
        <v>9</v>
      </c>
      <c r="J90" s="180">
        <v>19</v>
      </c>
      <c r="K90" s="180"/>
      <c r="L90" s="181">
        <f t="shared" si="18"/>
        <v>19</v>
      </c>
      <c r="M90" s="180">
        <v>22</v>
      </c>
      <c r="N90" s="180"/>
      <c r="O90" s="181">
        <f t="shared" si="19"/>
        <v>22</v>
      </c>
      <c r="P90" s="180">
        <v>22</v>
      </c>
      <c r="Q90" s="180"/>
      <c r="R90" s="181">
        <f t="shared" si="20"/>
        <v>22</v>
      </c>
      <c r="S90" s="180">
        <v>24</v>
      </c>
      <c r="T90" s="180"/>
      <c r="U90" s="181">
        <f t="shared" si="21"/>
        <v>24</v>
      </c>
      <c r="V90" s="180">
        <v>28</v>
      </c>
      <c r="W90" s="180"/>
      <c r="X90" s="181">
        <f t="shared" si="22"/>
        <v>28</v>
      </c>
      <c r="Y90" s="180">
        <v>34</v>
      </c>
      <c r="Z90" s="180"/>
      <c r="AA90" s="181">
        <f t="shared" si="23"/>
        <v>34</v>
      </c>
      <c r="AB90" s="180">
        <v>35</v>
      </c>
      <c r="AC90" s="180"/>
      <c r="AD90" s="181">
        <f t="shared" si="24"/>
        <v>35</v>
      </c>
      <c r="AE90" s="180">
        <v>41</v>
      </c>
      <c r="AF90" s="180"/>
      <c r="AG90" s="181">
        <f t="shared" si="25"/>
        <v>41</v>
      </c>
      <c r="AH90" s="180">
        <v>47</v>
      </c>
      <c r="AI90" s="180"/>
      <c r="AJ90" s="181">
        <f t="shared" si="26"/>
        <v>47</v>
      </c>
      <c r="AK90" s="180">
        <v>55</v>
      </c>
      <c r="AL90" s="186"/>
      <c r="AM90" s="183">
        <f t="shared" si="27"/>
        <v>55</v>
      </c>
    </row>
    <row r="91" spans="2:39" ht="13.5" customHeight="1">
      <c r="B91" s="177">
        <v>7</v>
      </c>
      <c r="C91" s="185" t="s">
        <v>6</v>
      </c>
      <c r="D91" s="180">
        <v>1</v>
      </c>
      <c r="E91" s="180"/>
      <c r="F91" s="181">
        <f t="shared" si="16"/>
        <v>1</v>
      </c>
      <c r="G91" s="180">
        <v>2</v>
      </c>
      <c r="H91" s="180"/>
      <c r="I91" s="181">
        <f t="shared" si="17"/>
        <v>2</v>
      </c>
      <c r="J91" s="180">
        <v>6</v>
      </c>
      <c r="K91" s="180"/>
      <c r="L91" s="181">
        <f t="shared" si="18"/>
        <v>6</v>
      </c>
      <c r="M91" s="180">
        <v>17</v>
      </c>
      <c r="N91" s="180"/>
      <c r="O91" s="181">
        <f t="shared" si="19"/>
        <v>17</v>
      </c>
      <c r="P91" s="180">
        <v>20</v>
      </c>
      <c r="Q91" s="180"/>
      <c r="R91" s="181">
        <f t="shared" si="20"/>
        <v>20</v>
      </c>
      <c r="S91" s="180">
        <v>22</v>
      </c>
      <c r="T91" s="180"/>
      <c r="U91" s="181">
        <f t="shared" si="21"/>
        <v>22</v>
      </c>
      <c r="V91" s="180">
        <v>23</v>
      </c>
      <c r="W91" s="180"/>
      <c r="X91" s="181">
        <f t="shared" si="22"/>
        <v>23</v>
      </c>
      <c r="Y91" s="180">
        <v>28</v>
      </c>
      <c r="Z91" s="180"/>
      <c r="AA91" s="181">
        <f t="shared" si="23"/>
        <v>28</v>
      </c>
      <c r="AB91" s="180">
        <v>32</v>
      </c>
      <c r="AC91" s="180"/>
      <c r="AD91" s="181">
        <f t="shared" si="24"/>
        <v>32</v>
      </c>
      <c r="AE91" s="180">
        <v>34</v>
      </c>
      <c r="AF91" s="180"/>
      <c r="AG91" s="181">
        <f t="shared" si="25"/>
        <v>34</v>
      </c>
      <c r="AH91" s="180">
        <v>35</v>
      </c>
      <c r="AI91" s="180"/>
      <c r="AJ91" s="181">
        <f t="shared" si="26"/>
        <v>35</v>
      </c>
      <c r="AK91" s="180">
        <v>35</v>
      </c>
      <c r="AL91" s="186"/>
      <c r="AM91" s="183">
        <f t="shared" si="27"/>
        <v>35</v>
      </c>
    </row>
    <row r="92" spans="2:39" ht="13.5" customHeight="1">
      <c r="B92" s="184">
        <v>8</v>
      </c>
      <c r="C92" s="185" t="s">
        <v>14</v>
      </c>
      <c r="D92" s="180">
        <v>1</v>
      </c>
      <c r="E92" s="180"/>
      <c r="F92" s="181">
        <f t="shared" si="16"/>
        <v>1</v>
      </c>
      <c r="G92" s="180">
        <v>3</v>
      </c>
      <c r="H92" s="180"/>
      <c r="I92" s="181">
        <f t="shared" si="17"/>
        <v>3</v>
      </c>
      <c r="J92" s="180">
        <v>3</v>
      </c>
      <c r="K92" s="180"/>
      <c r="L92" s="181">
        <f t="shared" si="18"/>
        <v>3</v>
      </c>
      <c r="M92" s="180">
        <v>4</v>
      </c>
      <c r="N92" s="180"/>
      <c r="O92" s="181">
        <f t="shared" si="19"/>
        <v>4</v>
      </c>
      <c r="P92" s="180">
        <v>5</v>
      </c>
      <c r="Q92" s="180"/>
      <c r="R92" s="181">
        <f t="shared" si="20"/>
        <v>5</v>
      </c>
      <c r="S92" s="180">
        <v>12</v>
      </c>
      <c r="T92" s="180">
        <v>1</v>
      </c>
      <c r="U92" s="181">
        <f t="shared" si="21"/>
        <v>11</v>
      </c>
      <c r="V92" s="180">
        <v>19</v>
      </c>
      <c r="W92" s="180">
        <v>1</v>
      </c>
      <c r="X92" s="181">
        <f t="shared" si="22"/>
        <v>18</v>
      </c>
      <c r="Y92" s="180">
        <v>19</v>
      </c>
      <c r="Z92" s="180">
        <v>1</v>
      </c>
      <c r="AA92" s="181">
        <f t="shared" si="23"/>
        <v>18</v>
      </c>
      <c r="AB92" s="180">
        <v>24</v>
      </c>
      <c r="AC92" s="180">
        <v>1</v>
      </c>
      <c r="AD92" s="181">
        <f t="shared" si="24"/>
        <v>23</v>
      </c>
      <c r="AE92" s="180">
        <v>29</v>
      </c>
      <c r="AF92" s="180">
        <v>1</v>
      </c>
      <c r="AG92" s="181">
        <f t="shared" si="25"/>
        <v>28</v>
      </c>
      <c r="AH92" s="180">
        <v>30</v>
      </c>
      <c r="AI92" s="180">
        <v>1</v>
      </c>
      <c r="AJ92" s="181">
        <f t="shared" si="26"/>
        <v>29</v>
      </c>
      <c r="AK92" s="180">
        <v>34</v>
      </c>
      <c r="AL92" s="186">
        <v>1</v>
      </c>
      <c r="AM92" s="183">
        <f t="shared" si="27"/>
        <v>33</v>
      </c>
    </row>
    <row r="93" spans="2:39" ht="13.5" customHeight="1">
      <c r="B93" s="177">
        <v>9</v>
      </c>
      <c r="C93" s="185" t="s">
        <v>9</v>
      </c>
      <c r="D93" s="180">
        <v>6</v>
      </c>
      <c r="E93" s="180"/>
      <c r="F93" s="181">
        <f t="shared" si="16"/>
        <v>6</v>
      </c>
      <c r="G93" s="180">
        <v>9</v>
      </c>
      <c r="H93" s="180"/>
      <c r="I93" s="181">
        <f t="shared" si="17"/>
        <v>9</v>
      </c>
      <c r="J93" s="180">
        <v>10</v>
      </c>
      <c r="K93" s="180"/>
      <c r="L93" s="181">
        <f t="shared" si="18"/>
        <v>10</v>
      </c>
      <c r="M93" s="180">
        <v>12</v>
      </c>
      <c r="N93" s="180"/>
      <c r="O93" s="181">
        <f t="shared" si="19"/>
        <v>12</v>
      </c>
      <c r="P93" s="180">
        <v>12</v>
      </c>
      <c r="Q93" s="180"/>
      <c r="R93" s="181">
        <f t="shared" si="20"/>
        <v>12</v>
      </c>
      <c r="S93" s="180">
        <v>16</v>
      </c>
      <c r="T93" s="180"/>
      <c r="U93" s="181">
        <f t="shared" si="21"/>
        <v>16</v>
      </c>
      <c r="V93" s="180">
        <v>21</v>
      </c>
      <c r="W93" s="180"/>
      <c r="X93" s="181">
        <f t="shared" si="22"/>
        <v>21</v>
      </c>
      <c r="Y93" s="180">
        <v>21</v>
      </c>
      <c r="Z93" s="180"/>
      <c r="AA93" s="181">
        <f t="shared" si="23"/>
        <v>21</v>
      </c>
      <c r="AB93" s="180">
        <v>22</v>
      </c>
      <c r="AC93" s="180"/>
      <c r="AD93" s="181">
        <f t="shared" si="24"/>
        <v>22</v>
      </c>
      <c r="AE93" s="180">
        <v>22</v>
      </c>
      <c r="AF93" s="180"/>
      <c r="AG93" s="181">
        <f t="shared" si="25"/>
        <v>22</v>
      </c>
      <c r="AH93" s="180">
        <v>22</v>
      </c>
      <c r="AI93" s="180"/>
      <c r="AJ93" s="181">
        <f t="shared" si="26"/>
        <v>22</v>
      </c>
      <c r="AK93" s="180">
        <v>26</v>
      </c>
      <c r="AL93" s="186"/>
      <c r="AM93" s="183">
        <f t="shared" si="27"/>
        <v>26</v>
      </c>
    </row>
    <row r="94" spans="2:39" ht="13.5" customHeight="1">
      <c r="B94" s="177">
        <v>10</v>
      </c>
      <c r="C94" s="185" t="s">
        <v>16</v>
      </c>
      <c r="D94" s="180">
        <v>3</v>
      </c>
      <c r="E94" s="180"/>
      <c r="F94" s="181">
        <f t="shared" si="16"/>
        <v>3</v>
      </c>
      <c r="G94" s="180">
        <v>3</v>
      </c>
      <c r="H94" s="180"/>
      <c r="I94" s="181">
        <f t="shared" si="17"/>
        <v>3</v>
      </c>
      <c r="J94" s="180">
        <v>3</v>
      </c>
      <c r="K94" s="180"/>
      <c r="L94" s="181">
        <f t="shared" si="18"/>
        <v>3</v>
      </c>
      <c r="M94" s="180">
        <v>4</v>
      </c>
      <c r="N94" s="180"/>
      <c r="O94" s="181">
        <f t="shared" si="19"/>
        <v>4</v>
      </c>
      <c r="P94" s="180">
        <v>4</v>
      </c>
      <c r="Q94" s="180"/>
      <c r="R94" s="181">
        <f t="shared" si="20"/>
        <v>4</v>
      </c>
      <c r="S94" s="180">
        <v>5</v>
      </c>
      <c r="T94" s="180"/>
      <c r="U94" s="181">
        <f t="shared" si="21"/>
        <v>5</v>
      </c>
      <c r="V94" s="180">
        <v>6</v>
      </c>
      <c r="W94" s="180"/>
      <c r="X94" s="181">
        <f t="shared" si="22"/>
        <v>6</v>
      </c>
      <c r="Y94" s="180">
        <v>9</v>
      </c>
      <c r="Z94" s="180"/>
      <c r="AA94" s="181">
        <f t="shared" si="23"/>
        <v>9</v>
      </c>
      <c r="AB94" s="180">
        <v>14</v>
      </c>
      <c r="AC94" s="180"/>
      <c r="AD94" s="181">
        <f t="shared" si="24"/>
        <v>14</v>
      </c>
      <c r="AE94" s="180">
        <v>16</v>
      </c>
      <c r="AF94" s="180"/>
      <c r="AG94" s="181">
        <f t="shared" si="25"/>
        <v>16</v>
      </c>
      <c r="AH94" s="180">
        <v>21</v>
      </c>
      <c r="AI94" s="180"/>
      <c r="AJ94" s="181">
        <f t="shared" si="26"/>
        <v>21</v>
      </c>
      <c r="AK94" s="180">
        <v>24</v>
      </c>
      <c r="AL94" s="186"/>
      <c r="AM94" s="183">
        <f t="shared" si="27"/>
        <v>24</v>
      </c>
    </row>
    <row r="95" spans="2:39" ht="13.5" customHeight="1">
      <c r="B95" s="184">
        <v>11</v>
      </c>
      <c r="C95" s="185" t="s">
        <v>28</v>
      </c>
      <c r="D95" s="180"/>
      <c r="E95" s="180"/>
      <c r="F95" s="181">
        <f t="shared" si="16"/>
        <v>0</v>
      </c>
      <c r="G95" s="180">
        <v>2</v>
      </c>
      <c r="H95" s="180"/>
      <c r="I95" s="181">
        <f t="shared" si="17"/>
        <v>2</v>
      </c>
      <c r="J95" s="180">
        <v>2</v>
      </c>
      <c r="K95" s="180"/>
      <c r="L95" s="181">
        <f t="shared" si="18"/>
        <v>2</v>
      </c>
      <c r="M95" s="180">
        <v>3</v>
      </c>
      <c r="N95" s="180"/>
      <c r="O95" s="181">
        <f t="shared" si="19"/>
        <v>3</v>
      </c>
      <c r="P95" s="180">
        <v>5</v>
      </c>
      <c r="Q95" s="180"/>
      <c r="R95" s="181">
        <f t="shared" si="20"/>
        <v>5</v>
      </c>
      <c r="S95" s="180">
        <v>8</v>
      </c>
      <c r="T95" s="180"/>
      <c r="U95" s="181">
        <f t="shared" si="21"/>
        <v>8</v>
      </c>
      <c r="V95" s="180">
        <v>11</v>
      </c>
      <c r="W95" s="180"/>
      <c r="X95" s="181">
        <f t="shared" si="22"/>
        <v>11</v>
      </c>
      <c r="Y95" s="180">
        <v>12</v>
      </c>
      <c r="Z95" s="180"/>
      <c r="AA95" s="181">
        <f t="shared" si="23"/>
        <v>12</v>
      </c>
      <c r="AB95" s="180">
        <v>18</v>
      </c>
      <c r="AC95" s="180"/>
      <c r="AD95" s="181">
        <f t="shared" si="24"/>
        <v>18</v>
      </c>
      <c r="AE95" s="180">
        <v>19</v>
      </c>
      <c r="AF95" s="180"/>
      <c r="AG95" s="181">
        <f t="shared" si="25"/>
        <v>19</v>
      </c>
      <c r="AH95" s="180">
        <v>21</v>
      </c>
      <c r="AI95" s="180"/>
      <c r="AJ95" s="181">
        <f t="shared" si="26"/>
        <v>21</v>
      </c>
      <c r="AK95" s="180">
        <v>21</v>
      </c>
      <c r="AL95" s="186"/>
      <c r="AM95" s="183">
        <f t="shared" si="27"/>
        <v>21</v>
      </c>
    </row>
    <row r="96" spans="2:39" ht="13.5" customHeight="1">
      <c r="B96" s="177">
        <v>12</v>
      </c>
      <c r="C96" s="185" t="s">
        <v>31</v>
      </c>
      <c r="D96" s="180">
        <v>1</v>
      </c>
      <c r="E96" s="180"/>
      <c r="F96" s="181">
        <f t="shared" si="16"/>
        <v>1</v>
      </c>
      <c r="G96" s="180">
        <v>1</v>
      </c>
      <c r="H96" s="180"/>
      <c r="I96" s="181">
        <f t="shared" si="17"/>
        <v>1</v>
      </c>
      <c r="J96" s="180">
        <v>2</v>
      </c>
      <c r="K96" s="180"/>
      <c r="L96" s="181">
        <f t="shared" si="18"/>
        <v>2</v>
      </c>
      <c r="M96" s="180">
        <v>8</v>
      </c>
      <c r="N96" s="180">
        <v>1</v>
      </c>
      <c r="O96" s="181">
        <f t="shared" si="19"/>
        <v>7</v>
      </c>
      <c r="P96" s="180">
        <v>9</v>
      </c>
      <c r="Q96" s="180">
        <v>1</v>
      </c>
      <c r="R96" s="181">
        <f t="shared" si="20"/>
        <v>8</v>
      </c>
      <c r="S96" s="180">
        <v>10</v>
      </c>
      <c r="T96" s="180">
        <v>1</v>
      </c>
      <c r="U96" s="181">
        <f t="shared" si="21"/>
        <v>9</v>
      </c>
      <c r="V96" s="180">
        <v>12</v>
      </c>
      <c r="W96" s="180">
        <v>1</v>
      </c>
      <c r="X96" s="181">
        <f t="shared" si="22"/>
        <v>11</v>
      </c>
      <c r="Y96" s="180">
        <v>13</v>
      </c>
      <c r="Z96" s="180">
        <v>1</v>
      </c>
      <c r="AA96" s="181">
        <f t="shared" si="23"/>
        <v>12</v>
      </c>
      <c r="AB96" s="180">
        <v>16</v>
      </c>
      <c r="AC96" s="180">
        <v>1</v>
      </c>
      <c r="AD96" s="181">
        <f t="shared" si="24"/>
        <v>15</v>
      </c>
      <c r="AE96" s="180">
        <v>17</v>
      </c>
      <c r="AF96" s="180">
        <v>1</v>
      </c>
      <c r="AG96" s="181">
        <f t="shared" si="25"/>
        <v>16</v>
      </c>
      <c r="AH96" s="180">
        <v>17</v>
      </c>
      <c r="AI96" s="180">
        <v>1</v>
      </c>
      <c r="AJ96" s="181">
        <f t="shared" si="26"/>
        <v>16</v>
      </c>
      <c r="AK96" s="180">
        <v>18</v>
      </c>
      <c r="AL96" s="186">
        <v>1</v>
      </c>
      <c r="AM96" s="183">
        <f t="shared" si="27"/>
        <v>17</v>
      </c>
    </row>
    <row r="97" spans="2:39" ht="13.5" customHeight="1">
      <c r="B97" s="177">
        <v>13</v>
      </c>
      <c r="C97" s="185" t="s">
        <v>44</v>
      </c>
      <c r="D97" s="180"/>
      <c r="E97" s="180"/>
      <c r="F97" s="181">
        <f t="shared" si="16"/>
        <v>0</v>
      </c>
      <c r="G97" s="180">
        <v>1</v>
      </c>
      <c r="H97" s="180"/>
      <c r="I97" s="181">
        <f t="shared" si="17"/>
        <v>1</v>
      </c>
      <c r="J97" s="180">
        <v>1</v>
      </c>
      <c r="K97" s="180"/>
      <c r="L97" s="181">
        <f t="shared" si="18"/>
        <v>1</v>
      </c>
      <c r="M97" s="180">
        <v>4</v>
      </c>
      <c r="N97" s="180"/>
      <c r="O97" s="181">
        <f t="shared" si="19"/>
        <v>4</v>
      </c>
      <c r="P97" s="180">
        <v>5</v>
      </c>
      <c r="Q97" s="180"/>
      <c r="R97" s="181">
        <f t="shared" si="20"/>
        <v>5</v>
      </c>
      <c r="S97" s="180">
        <v>12</v>
      </c>
      <c r="T97" s="180"/>
      <c r="U97" s="181">
        <f t="shared" si="21"/>
        <v>12</v>
      </c>
      <c r="V97" s="180">
        <v>15</v>
      </c>
      <c r="W97" s="180"/>
      <c r="X97" s="181">
        <f t="shared" si="22"/>
        <v>15</v>
      </c>
      <c r="Y97" s="180">
        <v>16</v>
      </c>
      <c r="Z97" s="180"/>
      <c r="AA97" s="181">
        <f t="shared" si="23"/>
        <v>16</v>
      </c>
      <c r="AB97" s="180">
        <v>15</v>
      </c>
      <c r="AC97" s="180"/>
      <c r="AD97" s="181">
        <f t="shared" si="24"/>
        <v>15</v>
      </c>
      <c r="AE97" s="180">
        <v>15</v>
      </c>
      <c r="AF97" s="180"/>
      <c r="AG97" s="181">
        <f t="shared" si="25"/>
        <v>15</v>
      </c>
      <c r="AH97" s="180">
        <v>15</v>
      </c>
      <c r="AI97" s="180"/>
      <c r="AJ97" s="181">
        <f t="shared" si="26"/>
        <v>15</v>
      </c>
      <c r="AK97" s="180">
        <v>16</v>
      </c>
      <c r="AL97" s="186"/>
      <c r="AM97" s="183">
        <f t="shared" si="27"/>
        <v>16</v>
      </c>
    </row>
    <row r="98" spans="2:39" ht="13.5" customHeight="1">
      <c r="B98" s="184">
        <v>14</v>
      </c>
      <c r="C98" s="185" t="s">
        <v>34</v>
      </c>
      <c r="D98" s="180"/>
      <c r="E98" s="180"/>
      <c r="F98" s="181">
        <f t="shared" si="16"/>
        <v>0</v>
      </c>
      <c r="G98" s="180"/>
      <c r="H98" s="180"/>
      <c r="I98" s="181">
        <f t="shared" si="17"/>
        <v>0</v>
      </c>
      <c r="J98" s="180">
        <v>6</v>
      </c>
      <c r="K98" s="180"/>
      <c r="L98" s="181">
        <f t="shared" si="18"/>
        <v>6</v>
      </c>
      <c r="M98" s="180">
        <v>9</v>
      </c>
      <c r="N98" s="180"/>
      <c r="O98" s="181">
        <f t="shared" si="19"/>
        <v>9</v>
      </c>
      <c r="P98" s="180">
        <v>9</v>
      </c>
      <c r="Q98" s="180"/>
      <c r="R98" s="181">
        <f t="shared" si="20"/>
        <v>9</v>
      </c>
      <c r="S98" s="180">
        <v>9</v>
      </c>
      <c r="T98" s="180"/>
      <c r="U98" s="181">
        <f t="shared" si="21"/>
        <v>9</v>
      </c>
      <c r="V98" s="180">
        <v>9</v>
      </c>
      <c r="W98" s="180"/>
      <c r="X98" s="181">
        <f t="shared" si="22"/>
        <v>9</v>
      </c>
      <c r="Y98" s="180">
        <v>9</v>
      </c>
      <c r="Z98" s="180"/>
      <c r="AA98" s="181">
        <f t="shared" si="23"/>
        <v>9</v>
      </c>
      <c r="AB98" s="180">
        <v>9</v>
      </c>
      <c r="AC98" s="180"/>
      <c r="AD98" s="181">
        <f t="shared" si="24"/>
        <v>9</v>
      </c>
      <c r="AE98" s="180">
        <v>9</v>
      </c>
      <c r="AF98" s="180"/>
      <c r="AG98" s="181">
        <f t="shared" si="25"/>
        <v>9</v>
      </c>
      <c r="AH98" s="180">
        <v>9</v>
      </c>
      <c r="AI98" s="180"/>
      <c r="AJ98" s="181">
        <f t="shared" si="26"/>
        <v>9</v>
      </c>
      <c r="AK98" s="180">
        <v>9</v>
      </c>
      <c r="AL98" s="186"/>
      <c r="AM98" s="183">
        <f t="shared" si="27"/>
        <v>9</v>
      </c>
    </row>
    <row r="99" spans="2:39" ht="13.5" customHeight="1">
      <c r="B99" s="177">
        <v>15</v>
      </c>
      <c r="C99" s="185" t="s">
        <v>52</v>
      </c>
      <c r="D99" s="180"/>
      <c r="E99" s="180"/>
      <c r="F99" s="181">
        <f t="shared" si="16"/>
        <v>0</v>
      </c>
      <c r="G99" s="180"/>
      <c r="H99" s="180"/>
      <c r="I99" s="181">
        <f t="shared" si="17"/>
        <v>0</v>
      </c>
      <c r="J99" s="180"/>
      <c r="K99" s="180"/>
      <c r="L99" s="181">
        <f t="shared" si="18"/>
        <v>0</v>
      </c>
      <c r="M99" s="180"/>
      <c r="N99" s="180"/>
      <c r="O99" s="181">
        <f t="shared" si="19"/>
        <v>0</v>
      </c>
      <c r="P99" s="180"/>
      <c r="Q99" s="180"/>
      <c r="R99" s="181">
        <f t="shared" si="20"/>
        <v>0</v>
      </c>
      <c r="S99" s="180"/>
      <c r="T99" s="180"/>
      <c r="U99" s="181">
        <f t="shared" si="21"/>
        <v>0</v>
      </c>
      <c r="V99" s="180"/>
      <c r="W99" s="180"/>
      <c r="X99" s="181">
        <f t="shared" si="22"/>
        <v>0</v>
      </c>
      <c r="Y99" s="180"/>
      <c r="Z99" s="180"/>
      <c r="AA99" s="181">
        <f t="shared" si="23"/>
        <v>0</v>
      </c>
      <c r="AB99" s="180"/>
      <c r="AC99" s="180"/>
      <c r="AD99" s="181">
        <f t="shared" si="24"/>
        <v>0</v>
      </c>
      <c r="AE99" s="180"/>
      <c r="AF99" s="180"/>
      <c r="AG99" s="181">
        <f t="shared" si="25"/>
        <v>0</v>
      </c>
      <c r="AH99" s="180">
        <v>3</v>
      </c>
      <c r="AI99" s="180"/>
      <c r="AJ99" s="181">
        <f t="shared" si="26"/>
        <v>3</v>
      </c>
      <c r="AK99" s="180">
        <v>7</v>
      </c>
      <c r="AL99" s="186"/>
      <c r="AM99" s="183">
        <f t="shared" si="27"/>
        <v>7</v>
      </c>
    </row>
    <row r="100" spans="2:39" ht="13.5" customHeight="1">
      <c r="B100" s="177">
        <v>16</v>
      </c>
      <c r="C100" s="185" t="s">
        <v>39</v>
      </c>
      <c r="D100" s="180"/>
      <c r="E100" s="180"/>
      <c r="F100" s="181">
        <f t="shared" si="16"/>
        <v>0</v>
      </c>
      <c r="G100" s="180"/>
      <c r="H100" s="180"/>
      <c r="I100" s="181">
        <f t="shared" si="17"/>
        <v>0</v>
      </c>
      <c r="J100" s="180">
        <v>1</v>
      </c>
      <c r="K100" s="180"/>
      <c r="L100" s="181">
        <f t="shared" si="18"/>
        <v>1</v>
      </c>
      <c r="M100" s="180">
        <v>1</v>
      </c>
      <c r="N100" s="180"/>
      <c r="O100" s="181">
        <f t="shared" si="19"/>
        <v>1</v>
      </c>
      <c r="P100" s="180">
        <v>1</v>
      </c>
      <c r="Q100" s="180"/>
      <c r="R100" s="181">
        <f t="shared" si="20"/>
        <v>1</v>
      </c>
      <c r="S100" s="180">
        <v>1</v>
      </c>
      <c r="T100" s="180"/>
      <c r="U100" s="181">
        <f t="shared" si="21"/>
        <v>1</v>
      </c>
      <c r="V100" s="180">
        <v>2</v>
      </c>
      <c r="W100" s="180"/>
      <c r="X100" s="181">
        <f t="shared" si="22"/>
        <v>2</v>
      </c>
      <c r="Y100" s="180">
        <v>2</v>
      </c>
      <c r="Z100" s="180"/>
      <c r="AA100" s="181">
        <f t="shared" si="23"/>
        <v>2</v>
      </c>
      <c r="AB100" s="180">
        <v>2</v>
      </c>
      <c r="AC100" s="180"/>
      <c r="AD100" s="181">
        <f t="shared" si="24"/>
        <v>2</v>
      </c>
      <c r="AE100" s="180">
        <v>2</v>
      </c>
      <c r="AF100" s="180"/>
      <c r="AG100" s="181">
        <f t="shared" si="25"/>
        <v>2</v>
      </c>
      <c r="AH100" s="180">
        <v>2</v>
      </c>
      <c r="AI100" s="180"/>
      <c r="AJ100" s="181">
        <f t="shared" si="26"/>
        <v>2</v>
      </c>
      <c r="AK100" s="180">
        <v>2</v>
      </c>
      <c r="AL100" s="186"/>
      <c r="AM100" s="183">
        <f t="shared" si="27"/>
        <v>2</v>
      </c>
    </row>
    <row r="101" spans="2:39" ht="13.5" customHeight="1">
      <c r="B101" s="184">
        <v>17</v>
      </c>
      <c r="C101" s="185" t="s">
        <v>42</v>
      </c>
      <c r="D101" s="180"/>
      <c r="E101" s="180"/>
      <c r="F101" s="181">
        <f t="shared" si="16"/>
        <v>0</v>
      </c>
      <c r="G101" s="180"/>
      <c r="H101" s="180"/>
      <c r="I101" s="181">
        <f t="shared" si="17"/>
        <v>0</v>
      </c>
      <c r="J101" s="180"/>
      <c r="K101" s="180"/>
      <c r="L101" s="181">
        <f t="shared" si="18"/>
        <v>0</v>
      </c>
      <c r="M101" s="180"/>
      <c r="N101" s="180"/>
      <c r="O101" s="181">
        <f t="shared" si="19"/>
        <v>0</v>
      </c>
      <c r="P101" s="180">
        <v>1</v>
      </c>
      <c r="Q101" s="180"/>
      <c r="R101" s="181">
        <f t="shared" si="20"/>
        <v>1</v>
      </c>
      <c r="S101" s="180">
        <v>1</v>
      </c>
      <c r="T101" s="180"/>
      <c r="U101" s="181">
        <f t="shared" si="21"/>
        <v>1</v>
      </c>
      <c r="V101" s="180">
        <v>1</v>
      </c>
      <c r="W101" s="180"/>
      <c r="X101" s="181">
        <f t="shared" si="22"/>
        <v>1</v>
      </c>
      <c r="Y101" s="180">
        <v>1</v>
      </c>
      <c r="Z101" s="180"/>
      <c r="AA101" s="181">
        <f t="shared" si="23"/>
        <v>1</v>
      </c>
      <c r="AB101" s="180">
        <v>1</v>
      </c>
      <c r="AC101" s="180"/>
      <c r="AD101" s="181">
        <f t="shared" si="24"/>
        <v>1</v>
      </c>
      <c r="AE101" s="180">
        <v>1</v>
      </c>
      <c r="AF101" s="180"/>
      <c r="AG101" s="181">
        <f t="shared" si="25"/>
        <v>1</v>
      </c>
      <c r="AH101" s="180">
        <v>1</v>
      </c>
      <c r="AI101" s="180"/>
      <c r="AJ101" s="181">
        <f t="shared" si="26"/>
        <v>1</v>
      </c>
      <c r="AK101" s="180">
        <v>1</v>
      </c>
      <c r="AL101" s="186"/>
      <c r="AM101" s="183">
        <f t="shared" si="27"/>
        <v>1</v>
      </c>
    </row>
    <row r="102" spans="4:39" ht="13.5" customHeight="1">
      <c r="D102" s="180">
        <f aca="true" t="shared" si="29" ref="D102:AL102">SUM(D85:D101)</f>
        <v>56</v>
      </c>
      <c r="E102" s="180">
        <f t="shared" si="29"/>
        <v>0</v>
      </c>
      <c r="F102" s="181">
        <f t="shared" si="16"/>
        <v>56</v>
      </c>
      <c r="G102" s="180">
        <f t="shared" si="29"/>
        <v>108</v>
      </c>
      <c r="H102" s="180">
        <f t="shared" si="29"/>
        <v>2</v>
      </c>
      <c r="I102" s="181">
        <f t="shared" si="17"/>
        <v>106</v>
      </c>
      <c r="J102" s="180">
        <f t="shared" si="29"/>
        <v>192</v>
      </c>
      <c r="K102" s="180">
        <f t="shared" si="29"/>
        <v>4</v>
      </c>
      <c r="L102" s="181">
        <f t="shared" si="18"/>
        <v>188</v>
      </c>
      <c r="M102" s="180">
        <f t="shared" si="29"/>
        <v>278</v>
      </c>
      <c r="N102" s="180">
        <f t="shared" si="29"/>
        <v>8</v>
      </c>
      <c r="O102" s="181">
        <f t="shared" si="19"/>
        <v>270</v>
      </c>
      <c r="P102" s="180">
        <f t="shared" si="29"/>
        <v>356</v>
      </c>
      <c r="Q102" s="180">
        <f t="shared" si="29"/>
        <v>9</v>
      </c>
      <c r="R102" s="181">
        <f t="shared" si="20"/>
        <v>347</v>
      </c>
      <c r="S102" s="180">
        <f t="shared" si="29"/>
        <v>438</v>
      </c>
      <c r="T102" s="180">
        <f t="shared" si="29"/>
        <v>11</v>
      </c>
      <c r="U102" s="181">
        <f t="shared" si="21"/>
        <v>427</v>
      </c>
      <c r="V102" s="180">
        <f t="shared" si="29"/>
        <v>568</v>
      </c>
      <c r="W102" s="180">
        <f t="shared" si="29"/>
        <v>13</v>
      </c>
      <c r="X102" s="181">
        <f t="shared" si="22"/>
        <v>555</v>
      </c>
      <c r="Y102" s="180">
        <f t="shared" si="29"/>
        <v>692</v>
      </c>
      <c r="Z102" s="180">
        <f t="shared" si="29"/>
        <v>13</v>
      </c>
      <c r="AA102" s="181">
        <f t="shared" si="23"/>
        <v>679</v>
      </c>
      <c r="AB102" s="180">
        <f t="shared" si="29"/>
        <v>786</v>
      </c>
      <c r="AC102" s="180">
        <f t="shared" si="29"/>
        <v>13</v>
      </c>
      <c r="AD102" s="181">
        <f t="shared" si="24"/>
        <v>773</v>
      </c>
      <c r="AE102" s="180">
        <f t="shared" si="29"/>
        <v>926</v>
      </c>
      <c r="AF102" s="180">
        <f t="shared" si="29"/>
        <v>16</v>
      </c>
      <c r="AG102" s="181">
        <f t="shared" si="25"/>
        <v>910</v>
      </c>
      <c r="AH102" s="180">
        <f t="shared" si="29"/>
        <v>1030</v>
      </c>
      <c r="AI102" s="180">
        <f t="shared" si="29"/>
        <v>17</v>
      </c>
      <c r="AJ102" s="181">
        <f t="shared" si="26"/>
        <v>1013</v>
      </c>
      <c r="AK102" s="180">
        <f t="shared" si="29"/>
        <v>1105</v>
      </c>
      <c r="AL102" s="186">
        <f t="shared" si="29"/>
        <v>19</v>
      </c>
      <c r="AM102" s="183">
        <f t="shared" si="27"/>
        <v>1086</v>
      </c>
    </row>
    <row r="104" ht="13.5" customHeight="1">
      <c r="AG104" s="192"/>
    </row>
  </sheetData>
  <mergeCells count="4">
    <mergeCell ref="B2:AJ2"/>
    <mergeCell ref="B3:AJ3"/>
    <mergeCell ref="B4:AJ4"/>
    <mergeCell ref="B5:AJ5"/>
  </mergeCells>
  <printOptions horizontalCentered="1"/>
  <pageMargins left="0.1968503937007874" right="0.1968503937007874" top="0.5905511811023623" bottom="0.7874015748031497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J428"/>
  <sheetViews>
    <sheetView workbookViewId="0" topLeftCell="A94">
      <selection activeCell="B100" sqref="B100"/>
    </sheetView>
  </sheetViews>
  <sheetFormatPr defaultColWidth="9.140625" defaultRowHeight="12.75"/>
  <cols>
    <col min="1" max="1" width="4.28125" style="16" customWidth="1"/>
    <col min="2" max="2" width="27.421875" style="16" customWidth="1"/>
    <col min="3" max="3" width="0" style="16" hidden="1" customWidth="1"/>
    <col min="4" max="4" width="4.140625" style="16" hidden="1" customWidth="1"/>
    <col min="5" max="5" width="6.7109375" style="16" customWidth="1"/>
    <col min="6" max="6" width="6.28125" style="16" customWidth="1"/>
    <col min="7" max="7" width="28.421875" style="16" customWidth="1"/>
    <col min="8" max="8" width="0" style="16" hidden="1" customWidth="1"/>
    <col min="9" max="9" width="4.28125" style="16" hidden="1" customWidth="1"/>
    <col min="10" max="10" width="7.140625" style="16" customWidth="1"/>
    <col min="11" max="11" width="9.140625" style="16" customWidth="1"/>
  </cols>
  <sheetData>
    <row r="1" spans="2:10" ht="15">
      <c r="B1" s="235" t="s">
        <v>744</v>
      </c>
      <c r="C1" s="236"/>
      <c r="D1" s="236"/>
      <c r="E1" s="236"/>
      <c r="F1" s="236"/>
      <c r="G1" s="236"/>
      <c r="H1" s="236"/>
      <c r="I1" s="236"/>
      <c r="J1" s="236"/>
    </row>
    <row r="2" spans="2:10" ht="15">
      <c r="B2" s="237" t="s">
        <v>745</v>
      </c>
      <c r="C2" s="236"/>
      <c r="D2" s="236"/>
      <c r="E2" s="236"/>
      <c r="F2" s="236"/>
      <c r="G2" s="236"/>
      <c r="H2" s="236"/>
      <c r="I2" s="236"/>
      <c r="J2" s="236"/>
    </row>
    <row r="3" spans="2:10" ht="14.25">
      <c r="B3" s="238" t="s">
        <v>712</v>
      </c>
      <c r="C3" s="236"/>
      <c r="D3" s="236"/>
      <c r="E3" s="236"/>
      <c r="F3" s="236"/>
      <c r="G3" s="236"/>
      <c r="H3" s="236"/>
      <c r="I3" s="236"/>
      <c r="J3" s="236"/>
    </row>
    <row r="4" spans="2:9" ht="12.75">
      <c r="B4" s="15"/>
      <c r="C4" s="15"/>
      <c r="D4" s="17" t="s">
        <v>0</v>
      </c>
      <c r="E4" s="158"/>
      <c r="F4" s="15"/>
      <c r="I4" s="17" t="s">
        <v>0</v>
      </c>
    </row>
    <row r="5" spans="2:10" ht="12.75">
      <c r="B5" s="159" t="s">
        <v>108</v>
      </c>
      <c r="C5" s="159" t="s">
        <v>109</v>
      </c>
      <c r="D5" s="160" t="s">
        <v>2</v>
      </c>
      <c r="E5" s="161" t="s">
        <v>109</v>
      </c>
      <c r="F5" s="15"/>
      <c r="G5" s="159" t="s">
        <v>108</v>
      </c>
      <c r="H5" s="159" t="s">
        <v>109</v>
      </c>
      <c r="I5" s="160" t="s">
        <v>2</v>
      </c>
      <c r="J5" s="161" t="s">
        <v>109</v>
      </c>
    </row>
    <row r="6" spans="2:10" ht="12.75">
      <c r="B6" s="18" t="s">
        <v>110</v>
      </c>
      <c r="C6" s="18">
        <v>220</v>
      </c>
      <c r="D6" s="19"/>
      <c r="E6" s="18">
        <f>C6-D6</f>
        <v>220</v>
      </c>
      <c r="F6" s="15"/>
      <c r="G6" s="18" t="s">
        <v>111</v>
      </c>
      <c r="H6" s="18">
        <v>17</v>
      </c>
      <c r="I6" s="19"/>
      <c r="J6" s="18">
        <f>H6-I6</f>
        <v>17</v>
      </c>
    </row>
    <row r="7" spans="2:10" ht="12.75">
      <c r="B7" s="18" t="s">
        <v>112</v>
      </c>
      <c r="C7" s="18">
        <v>16</v>
      </c>
      <c r="D7" s="19"/>
      <c r="E7" s="18">
        <f aca="true" t="shared" si="0" ref="E7:E68">C7-D7</f>
        <v>16</v>
      </c>
      <c r="F7" s="15"/>
      <c r="G7" s="18" t="s">
        <v>113</v>
      </c>
      <c r="H7" s="18">
        <v>17</v>
      </c>
      <c r="I7" s="19"/>
      <c r="J7" s="18">
        <f aca="true" t="shared" si="1" ref="J7:J69">H7-I7</f>
        <v>17</v>
      </c>
    </row>
    <row r="8" spans="2:10" ht="12.75">
      <c r="B8" s="18" t="s">
        <v>114</v>
      </c>
      <c r="C8" s="18">
        <v>10</v>
      </c>
      <c r="D8" s="19"/>
      <c r="E8" s="18">
        <f t="shared" si="0"/>
        <v>10</v>
      </c>
      <c r="F8" s="15"/>
      <c r="G8" s="18" t="s">
        <v>115</v>
      </c>
      <c r="H8" s="18">
        <v>14</v>
      </c>
      <c r="I8" s="19"/>
      <c r="J8" s="18">
        <f t="shared" si="1"/>
        <v>14</v>
      </c>
    </row>
    <row r="9" spans="2:10" ht="12.75">
      <c r="B9" s="18" t="s">
        <v>116</v>
      </c>
      <c r="C9" s="18">
        <v>8</v>
      </c>
      <c r="D9" s="19"/>
      <c r="E9" s="18">
        <f t="shared" si="0"/>
        <v>8</v>
      </c>
      <c r="F9" s="15"/>
      <c r="G9" s="18" t="s">
        <v>117</v>
      </c>
      <c r="H9" s="18">
        <v>8</v>
      </c>
      <c r="I9" s="19"/>
      <c r="J9" s="18">
        <f t="shared" si="1"/>
        <v>8</v>
      </c>
    </row>
    <row r="10" spans="2:10" ht="12.75">
      <c r="B10" s="20"/>
      <c r="C10" s="21">
        <f>SUM(C6:C9)</f>
        <v>254</v>
      </c>
      <c r="D10" s="22">
        <f>SUM(D6:D8)</f>
        <v>0</v>
      </c>
      <c r="E10" s="18">
        <f t="shared" si="0"/>
        <v>254</v>
      </c>
      <c r="F10" s="15"/>
      <c r="G10" s="18" t="s">
        <v>118</v>
      </c>
      <c r="H10" s="18">
        <v>7</v>
      </c>
      <c r="I10" s="19"/>
      <c r="J10" s="18">
        <f t="shared" si="1"/>
        <v>7</v>
      </c>
    </row>
    <row r="11" spans="2:10" ht="12.75">
      <c r="B11" s="20"/>
      <c r="C11" s="20"/>
      <c r="D11" s="23"/>
      <c r="E11" s="20"/>
      <c r="F11" s="15"/>
      <c r="G11" s="18" t="s">
        <v>119</v>
      </c>
      <c r="H11" s="18">
        <v>4</v>
      </c>
      <c r="I11" s="19"/>
      <c r="J11" s="18">
        <f t="shared" si="1"/>
        <v>4</v>
      </c>
    </row>
    <row r="12" spans="2:10" ht="12.75">
      <c r="B12" s="20"/>
      <c r="C12" s="20"/>
      <c r="D12" s="17" t="s">
        <v>0</v>
      </c>
      <c r="E12" s="20"/>
      <c r="F12" s="15"/>
      <c r="G12" s="18" t="s">
        <v>120</v>
      </c>
      <c r="H12" s="18">
        <v>3</v>
      </c>
      <c r="I12" s="19"/>
      <c r="J12" s="18">
        <f t="shared" si="1"/>
        <v>3</v>
      </c>
    </row>
    <row r="13" spans="2:10" ht="12.75">
      <c r="B13" s="159" t="s">
        <v>108</v>
      </c>
      <c r="C13" s="159" t="s">
        <v>109</v>
      </c>
      <c r="D13" s="160" t="s">
        <v>2</v>
      </c>
      <c r="E13" s="161" t="s">
        <v>109</v>
      </c>
      <c r="F13" s="15"/>
      <c r="G13" s="18" t="s">
        <v>121</v>
      </c>
      <c r="H13" s="18">
        <v>1</v>
      </c>
      <c r="I13" s="19"/>
      <c r="J13" s="18">
        <f t="shared" si="1"/>
        <v>1</v>
      </c>
    </row>
    <row r="14" spans="2:10" ht="12.75">
      <c r="B14" s="18" t="s">
        <v>122</v>
      </c>
      <c r="C14" s="18">
        <v>182</v>
      </c>
      <c r="D14" s="18">
        <v>3</v>
      </c>
      <c r="E14" s="18">
        <f t="shared" si="0"/>
        <v>179</v>
      </c>
      <c r="F14" s="15"/>
      <c r="G14" s="18" t="s">
        <v>123</v>
      </c>
      <c r="H14" s="18">
        <v>1</v>
      </c>
      <c r="I14" s="19"/>
      <c r="J14" s="18">
        <f t="shared" si="1"/>
        <v>1</v>
      </c>
    </row>
    <row r="15" spans="2:10" ht="12.75">
      <c r="B15" s="19" t="s">
        <v>124</v>
      </c>
      <c r="C15" s="19">
        <v>63</v>
      </c>
      <c r="D15" s="19">
        <v>1</v>
      </c>
      <c r="E15" s="18">
        <f t="shared" si="0"/>
        <v>62</v>
      </c>
      <c r="F15" s="15"/>
      <c r="G15" s="20"/>
      <c r="H15" s="21">
        <f>SUM(H6:H14)</f>
        <v>72</v>
      </c>
      <c r="I15" s="22">
        <f>SUM(I6:I12)</f>
        <v>0</v>
      </c>
      <c r="J15" s="18">
        <f t="shared" si="1"/>
        <v>72</v>
      </c>
    </row>
    <row r="16" spans="2:10" ht="12.75">
      <c r="B16" s="18" t="s">
        <v>125</v>
      </c>
      <c r="C16" s="18">
        <v>40</v>
      </c>
      <c r="D16" s="18">
        <v>3</v>
      </c>
      <c r="E16" s="18">
        <f t="shared" si="0"/>
        <v>37</v>
      </c>
      <c r="F16" s="15"/>
      <c r="G16" s="20"/>
      <c r="H16" s="20"/>
      <c r="I16" s="23"/>
      <c r="J16" s="15"/>
    </row>
    <row r="17" spans="2:10" ht="12.75">
      <c r="B17" s="18" t="s">
        <v>126</v>
      </c>
      <c r="C17" s="18">
        <v>22</v>
      </c>
      <c r="D17" s="18"/>
      <c r="E17" s="18">
        <f t="shared" si="0"/>
        <v>22</v>
      </c>
      <c r="F17" s="15"/>
      <c r="I17" s="17" t="s">
        <v>0</v>
      </c>
      <c r="J17" s="15"/>
    </row>
    <row r="18" spans="2:10" ht="12.75">
      <c r="B18" s="18" t="s">
        <v>127</v>
      </c>
      <c r="C18" s="18">
        <v>21</v>
      </c>
      <c r="D18" s="18"/>
      <c r="E18" s="18">
        <f t="shared" si="0"/>
        <v>21</v>
      </c>
      <c r="F18" s="15"/>
      <c r="G18" s="159" t="s">
        <v>108</v>
      </c>
      <c r="H18" s="159" t="s">
        <v>109</v>
      </c>
      <c r="I18" s="160" t="s">
        <v>2</v>
      </c>
      <c r="J18" s="161" t="s">
        <v>109</v>
      </c>
    </row>
    <row r="19" spans="2:10" ht="12.75">
      <c r="B19" s="18" t="s">
        <v>128</v>
      </c>
      <c r="C19" s="18">
        <v>8</v>
      </c>
      <c r="D19" s="18"/>
      <c r="E19" s="18">
        <f t="shared" si="0"/>
        <v>8</v>
      </c>
      <c r="F19" s="15"/>
      <c r="G19" s="18" t="s">
        <v>129</v>
      </c>
      <c r="H19" s="18">
        <v>15</v>
      </c>
      <c r="I19" s="19"/>
      <c r="J19" s="18">
        <f t="shared" si="1"/>
        <v>15</v>
      </c>
    </row>
    <row r="20" spans="2:10" ht="12.75">
      <c r="B20" s="19" t="s">
        <v>130</v>
      </c>
      <c r="C20" s="19">
        <v>6</v>
      </c>
      <c r="D20" s="19"/>
      <c r="E20" s="18">
        <f t="shared" si="0"/>
        <v>6</v>
      </c>
      <c r="F20" s="15"/>
      <c r="G20" s="18" t="s">
        <v>131</v>
      </c>
      <c r="H20" s="18">
        <v>10</v>
      </c>
      <c r="I20" s="19"/>
      <c r="J20" s="18">
        <f t="shared" si="1"/>
        <v>10</v>
      </c>
    </row>
    <row r="21" spans="2:10" ht="12.75">
      <c r="B21" s="18" t="s">
        <v>132</v>
      </c>
      <c r="C21" s="18">
        <v>5</v>
      </c>
      <c r="D21" s="18">
        <v>1</v>
      </c>
      <c r="E21" s="18">
        <f t="shared" si="0"/>
        <v>4</v>
      </c>
      <c r="F21" s="15"/>
      <c r="G21" s="18" t="s">
        <v>133</v>
      </c>
      <c r="H21" s="18">
        <v>1</v>
      </c>
      <c r="I21" s="19"/>
      <c r="J21" s="18">
        <f t="shared" si="1"/>
        <v>1</v>
      </c>
    </row>
    <row r="22" spans="2:10" ht="12.75">
      <c r="B22" s="18" t="s">
        <v>134</v>
      </c>
      <c r="C22" s="18">
        <v>5</v>
      </c>
      <c r="D22" s="18"/>
      <c r="E22" s="18">
        <f t="shared" si="0"/>
        <v>5</v>
      </c>
      <c r="F22" s="15"/>
      <c r="G22" s="20"/>
      <c r="H22" s="21">
        <f>SUM(H19:H21)</f>
        <v>26</v>
      </c>
      <c r="I22" s="22">
        <f>SUM(I19:I21)</f>
        <v>0</v>
      </c>
      <c r="J22" s="18">
        <f t="shared" si="1"/>
        <v>26</v>
      </c>
    </row>
    <row r="23" spans="2:10" ht="12.75">
      <c r="B23" s="18" t="s">
        <v>135</v>
      </c>
      <c r="C23" s="18">
        <v>5</v>
      </c>
      <c r="D23" s="18"/>
      <c r="E23" s="18">
        <f t="shared" si="0"/>
        <v>5</v>
      </c>
      <c r="F23" s="15"/>
      <c r="G23" s="20"/>
      <c r="H23" s="20"/>
      <c r="I23" s="23"/>
      <c r="J23" s="15"/>
    </row>
    <row r="24" spans="2:10" ht="12.75">
      <c r="B24" s="18" t="s">
        <v>136</v>
      </c>
      <c r="C24" s="18">
        <v>4</v>
      </c>
      <c r="D24" s="18"/>
      <c r="E24" s="18">
        <f t="shared" si="0"/>
        <v>4</v>
      </c>
      <c r="F24" s="15"/>
      <c r="I24" s="17" t="s">
        <v>0</v>
      </c>
      <c r="J24" s="15"/>
    </row>
    <row r="25" spans="2:10" ht="12.75">
      <c r="B25" s="18" t="s">
        <v>137</v>
      </c>
      <c r="C25" s="18">
        <v>3</v>
      </c>
      <c r="D25" s="18"/>
      <c r="E25" s="18">
        <f t="shared" si="0"/>
        <v>3</v>
      </c>
      <c r="F25" s="15"/>
      <c r="G25" s="159" t="s">
        <v>108</v>
      </c>
      <c r="H25" s="159" t="s">
        <v>109</v>
      </c>
      <c r="I25" s="160" t="s">
        <v>2</v>
      </c>
      <c r="J25" s="161" t="s">
        <v>109</v>
      </c>
    </row>
    <row r="26" spans="2:10" ht="12.75">
      <c r="B26" s="18" t="s">
        <v>138</v>
      </c>
      <c r="C26" s="18">
        <v>3</v>
      </c>
      <c r="D26" s="18"/>
      <c r="E26" s="18">
        <f t="shared" si="0"/>
        <v>3</v>
      </c>
      <c r="F26" s="15"/>
      <c r="G26" s="18" t="s">
        <v>139</v>
      </c>
      <c r="H26" s="18">
        <v>57</v>
      </c>
      <c r="I26" s="19"/>
      <c r="J26" s="18">
        <f t="shared" si="1"/>
        <v>57</v>
      </c>
    </row>
    <row r="27" spans="2:10" ht="12.75">
      <c r="B27" s="18" t="s">
        <v>140</v>
      </c>
      <c r="C27" s="18">
        <v>3</v>
      </c>
      <c r="D27" s="18"/>
      <c r="E27" s="18">
        <f t="shared" si="0"/>
        <v>3</v>
      </c>
      <c r="F27" s="15"/>
      <c r="G27" s="18" t="s">
        <v>141</v>
      </c>
      <c r="H27" s="18">
        <v>13</v>
      </c>
      <c r="I27" s="19"/>
      <c r="J27" s="18">
        <f t="shared" si="1"/>
        <v>13</v>
      </c>
    </row>
    <row r="28" spans="2:10" ht="12.75">
      <c r="B28" s="19" t="s">
        <v>142</v>
      </c>
      <c r="C28" s="19">
        <v>2</v>
      </c>
      <c r="D28" s="19"/>
      <c r="E28" s="18">
        <f t="shared" si="0"/>
        <v>2</v>
      </c>
      <c r="F28" s="15"/>
      <c r="G28" s="18" t="s">
        <v>143</v>
      </c>
      <c r="H28" s="18">
        <v>8</v>
      </c>
      <c r="I28" s="19"/>
      <c r="J28" s="18">
        <f t="shared" si="1"/>
        <v>8</v>
      </c>
    </row>
    <row r="29" spans="2:10" ht="12.75">
      <c r="B29" s="20"/>
      <c r="C29" s="21">
        <f>SUM(C14:C28)</f>
        <v>372</v>
      </c>
      <c r="D29" s="21">
        <f>SUM(D14:D26)</f>
        <v>8</v>
      </c>
      <c r="E29" s="18">
        <f t="shared" si="0"/>
        <v>364</v>
      </c>
      <c r="F29" s="15"/>
      <c r="G29" s="18" t="s">
        <v>144</v>
      </c>
      <c r="H29" s="18">
        <v>6</v>
      </c>
      <c r="I29" s="19"/>
      <c r="J29" s="18">
        <f t="shared" si="1"/>
        <v>6</v>
      </c>
    </row>
    <row r="30" spans="2:10" ht="12.75">
      <c r="B30" s="20"/>
      <c r="C30" s="20"/>
      <c r="D30" s="20"/>
      <c r="E30" s="20"/>
      <c r="G30" s="18" t="s">
        <v>145</v>
      </c>
      <c r="H30" s="18">
        <v>5</v>
      </c>
      <c r="I30" s="19"/>
      <c r="J30" s="18">
        <f t="shared" si="1"/>
        <v>5</v>
      </c>
    </row>
    <row r="31" spans="2:10" ht="12.75">
      <c r="B31" s="20"/>
      <c r="C31" s="20"/>
      <c r="D31" s="17" t="s">
        <v>0</v>
      </c>
      <c r="E31" s="20"/>
      <c r="G31" s="18" t="s">
        <v>146</v>
      </c>
      <c r="H31" s="18">
        <v>4</v>
      </c>
      <c r="I31" s="19"/>
      <c r="J31" s="18">
        <f t="shared" si="1"/>
        <v>4</v>
      </c>
    </row>
    <row r="32" spans="2:10" ht="12.75">
      <c r="B32" s="159" t="s">
        <v>108</v>
      </c>
      <c r="C32" s="159" t="s">
        <v>109</v>
      </c>
      <c r="D32" s="160" t="s">
        <v>2</v>
      </c>
      <c r="E32" s="161" t="s">
        <v>109</v>
      </c>
      <c r="G32" s="18" t="s">
        <v>147</v>
      </c>
      <c r="H32" s="18">
        <v>4</v>
      </c>
      <c r="I32" s="19"/>
      <c r="J32" s="18">
        <f t="shared" si="1"/>
        <v>4</v>
      </c>
    </row>
    <row r="33" spans="2:10" ht="12.75">
      <c r="B33" s="18" t="s">
        <v>148</v>
      </c>
      <c r="C33" s="18">
        <v>84</v>
      </c>
      <c r="D33" s="18">
        <v>2</v>
      </c>
      <c r="E33" s="18">
        <f t="shared" si="0"/>
        <v>82</v>
      </c>
      <c r="G33" s="18" t="s">
        <v>149</v>
      </c>
      <c r="H33" s="18">
        <v>3</v>
      </c>
      <c r="I33" s="19"/>
      <c r="J33" s="18">
        <f t="shared" si="1"/>
        <v>3</v>
      </c>
    </row>
    <row r="34" spans="2:10" ht="12.75">
      <c r="B34" s="18" t="s">
        <v>150</v>
      </c>
      <c r="C34" s="18">
        <v>47</v>
      </c>
      <c r="D34" s="18"/>
      <c r="E34" s="18">
        <f t="shared" si="0"/>
        <v>47</v>
      </c>
      <c r="G34" s="18" t="s">
        <v>151</v>
      </c>
      <c r="H34" s="18">
        <v>1</v>
      </c>
      <c r="I34" s="19">
        <v>1</v>
      </c>
      <c r="J34" s="18">
        <f t="shared" si="1"/>
        <v>0</v>
      </c>
    </row>
    <row r="35" spans="2:10" ht="12.75">
      <c r="B35" s="18" t="s">
        <v>152</v>
      </c>
      <c r="C35" s="18">
        <v>17</v>
      </c>
      <c r="D35" s="18"/>
      <c r="E35" s="18">
        <f t="shared" si="0"/>
        <v>17</v>
      </c>
      <c r="G35" s="18" t="s">
        <v>153</v>
      </c>
      <c r="H35" s="18">
        <v>1</v>
      </c>
      <c r="I35" s="19"/>
      <c r="J35" s="18">
        <f t="shared" si="1"/>
        <v>1</v>
      </c>
    </row>
    <row r="36" spans="2:10" ht="12.75">
      <c r="B36" s="18" t="s">
        <v>154</v>
      </c>
      <c r="C36" s="18">
        <v>11</v>
      </c>
      <c r="D36" s="18"/>
      <c r="E36" s="18">
        <f t="shared" si="0"/>
        <v>11</v>
      </c>
      <c r="G36" s="18" t="s">
        <v>155</v>
      </c>
      <c r="H36" s="18">
        <v>1</v>
      </c>
      <c r="I36" s="19"/>
      <c r="J36" s="18">
        <f t="shared" si="1"/>
        <v>1</v>
      </c>
    </row>
    <row r="37" spans="2:10" ht="12.75">
      <c r="B37" s="20"/>
      <c r="C37" s="21">
        <f>SUM(C33:C36)</f>
        <v>159</v>
      </c>
      <c r="D37" s="21">
        <f>SUM(D33:D36)</f>
        <v>2</v>
      </c>
      <c r="E37" s="18">
        <f t="shared" si="0"/>
        <v>157</v>
      </c>
      <c r="G37" s="18" t="s">
        <v>156</v>
      </c>
      <c r="H37" s="18">
        <v>1</v>
      </c>
      <c r="I37" s="19"/>
      <c r="J37" s="18">
        <f t="shared" si="1"/>
        <v>1</v>
      </c>
    </row>
    <row r="38" spans="2:10" ht="12.75">
      <c r="B38" s="20"/>
      <c r="C38" s="20"/>
      <c r="D38" s="20"/>
      <c r="E38" s="20"/>
      <c r="G38" s="18" t="s">
        <v>157</v>
      </c>
      <c r="H38" s="18">
        <v>1</v>
      </c>
      <c r="I38" s="19"/>
      <c r="J38" s="18">
        <f t="shared" si="1"/>
        <v>1</v>
      </c>
    </row>
    <row r="39" spans="2:10" ht="12.75">
      <c r="B39" s="20"/>
      <c r="C39" s="20"/>
      <c r="D39" s="17" t="s">
        <v>0</v>
      </c>
      <c r="E39" s="20"/>
      <c r="G39" s="20"/>
      <c r="H39" s="21">
        <f>SUM(H26:H38)</f>
        <v>105</v>
      </c>
      <c r="I39" s="22">
        <f>SUM(I26:I38)</f>
        <v>1</v>
      </c>
      <c r="J39" s="18">
        <f t="shared" si="1"/>
        <v>104</v>
      </c>
    </row>
    <row r="40" spans="2:10" ht="12.75">
      <c r="B40" s="159" t="s">
        <v>108</v>
      </c>
      <c r="C40" s="159" t="s">
        <v>109</v>
      </c>
      <c r="D40" s="160" t="s">
        <v>2</v>
      </c>
      <c r="E40" s="161" t="s">
        <v>109</v>
      </c>
      <c r="G40" s="20"/>
      <c r="H40" s="20"/>
      <c r="J40" s="15"/>
    </row>
    <row r="41" spans="2:10" ht="12.75">
      <c r="B41" s="24" t="s">
        <v>158</v>
      </c>
      <c r="C41" s="24">
        <v>33</v>
      </c>
      <c r="D41" s="19"/>
      <c r="E41" s="18">
        <f t="shared" si="0"/>
        <v>33</v>
      </c>
      <c r="I41" s="17" t="s">
        <v>0</v>
      </c>
      <c r="J41" s="15"/>
    </row>
    <row r="42" spans="2:10" ht="12.75">
      <c r="B42" s="18" t="s">
        <v>159</v>
      </c>
      <c r="C42" s="18">
        <v>18</v>
      </c>
      <c r="D42" s="18"/>
      <c r="E42" s="18">
        <f t="shared" si="0"/>
        <v>18</v>
      </c>
      <c r="G42" s="159" t="s">
        <v>108</v>
      </c>
      <c r="H42" s="159" t="s">
        <v>109</v>
      </c>
      <c r="I42" s="160" t="s">
        <v>2</v>
      </c>
      <c r="J42" s="161" t="s">
        <v>109</v>
      </c>
    </row>
    <row r="43" spans="2:10" ht="12.75">
      <c r="B43" s="18" t="s">
        <v>160</v>
      </c>
      <c r="C43" s="18">
        <v>16</v>
      </c>
      <c r="D43" s="18"/>
      <c r="E43" s="18">
        <f t="shared" si="0"/>
        <v>16</v>
      </c>
      <c r="G43" s="18" t="s">
        <v>161</v>
      </c>
      <c r="H43" s="18">
        <v>157</v>
      </c>
      <c r="I43" s="19">
        <v>1</v>
      </c>
      <c r="J43" s="18">
        <f t="shared" si="1"/>
        <v>156</v>
      </c>
    </row>
    <row r="44" spans="2:10" ht="12.75">
      <c r="B44" s="18" t="s">
        <v>162</v>
      </c>
      <c r="C44" s="18">
        <v>12</v>
      </c>
      <c r="D44" s="18"/>
      <c r="E44" s="18">
        <f t="shared" si="0"/>
        <v>12</v>
      </c>
      <c r="G44" s="18" t="s">
        <v>163</v>
      </c>
      <c r="H44" s="18">
        <v>80</v>
      </c>
      <c r="I44" s="19">
        <v>1</v>
      </c>
      <c r="J44" s="18">
        <f t="shared" si="1"/>
        <v>79</v>
      </c>
    </row>
    <row r="45" spans="2:10" ht="12.75">
      <c r="B45" s="18" t="s">
        <v>164</v>
      </c>
      <c r="C45" s="18">
        <v>11</v>
      </c>
      <c r="D45" s="18">
        <v>3</v>
      </c>
      <c r="E45" s="18">
        <f t="shared" si="0"/>
        <v>8</v>
      </c>
      <c r="G45" s="18" t="s">
        <v>165</v>
      </c>
      <c r="H45" s="18">
        <v>4</v>
      </c>
      <c r="I45" s="19"/>
      <c r="J45" s="18">
        <f t="shared" si="1"/>
        <v>4</v>
      </c>
    </row>
    <row r="46" spans="2:10" ht="12.75">
      <c r="B46" s="18" t="s">
        <v>166</v>
      </c>
      <c r="C46" s="18">
        <v>10</v>
      </c>
      <c r="D46" s="18"/>
      <c r="E46" s="18">
        <f t="shared" si="0"/>
        <v>10</v>
      </c>
      <c r="G46" s="20"/>
      <c r="H46" s="21">
        <f>SUM(H43:H45)</f>
        <v>241</v>
      </c>
      <c r="I46" s="19">
        <f>SUM(I43:I45)</f>
        <v>2</v>
      </c>
      <c r="J46" s="18">
        <f t="shared" si="1"/>
        <v>239</v>
      </c>
    </row>
    <row r="47" spans="2:10" ht="12.75">
      <c r="B47" s="18" t="s">
        <v>167</v>
      </c>
      <c r="C47" s="18">
        <v>7</v>
      </c>
      <c r="D47" s="18"/>
      <c r="E47" s="18">
        <f t="shared" si="0"/>
        <v>7</v>
      </c>
      <c r="G47" s="20"/>
      <c r="H47" s="20"/>
      <c r="J47" s="15"/>
    </row>
    <row r="48" spans="2:10" ht="12.75">
      <c r="B48" s="18" t="s">
        <v>168</v>
      </c>
      <c r="C48" s="18">
        <v>6</v>
      </c>
      <c r="D48" s="18"/>
      <c r="E48" s="18">
        <f t="shared" si="0"/>
        <v>6</v>
      </c>
      <c r="I48" s="17" t="s">
        <v>0</v>
      </c>
      <c r="J48" s="15"/>
    </row>
    <row r="49" spans="2:10" ht="12.75">
      <c r="B49" s="18" t="s">
        <v>169</v>
      </c>
      <c r="C49" s="18">
        <v>5</v>
      </c>
      <c r="D49" s="18"/>
      <c r="E49" s="18">
        <f t="shared" si="0"/>
        <v>5</v>
      </c>
      <c r="G49" s="159" t="s">
        <v>108</v>
      </c>
      <c r="H49" s="159" t="s">
        <v>109</v>
      </c>
      <c r="I49" s="160" t="s">
        <v>2</v>
      </c>
      <c r="J49" s="161" t="s">
        <v>109</v>
      </c>
    </row>
    <row r="50" spans="2:10" ht="12.75">
      <c r="B50" s="18" t="s">
        <v>170</v>
      </c>
      <c r="C50" s="18">
        <v>4</v>
      </c>
      <c r="D50" s="18"/>
      <c r="E50" s="18">
        <f t="shared" si="0"/>
        <v>4</v>
      </c>
      <c r="G50" s="18" t="s">
        <v>171</v>
      </c>
      <c r="H50" s="18">
        <v>56</v>
      </c>
      <c r="I50" s="19"/>
      <c r="J50" s="18">
        <f t="shared" si="1"/>
        <v>56</v>
      </c>
    </row>
    <row r="51" spans="2:10" ht="12.75">
      <c r="B51" s="18" t="s">
        <v>172</v>
      </c>
      <c r="C51" s="18">
        <v>4</v>
      </c>
      <c r="D51" s="18"/>
      <c r="E51" s="18">
        <f t="shared" si="0"/>
        <v>4</v>
      </c>
      <c r="G51" s="18" t="s">
        <v>173</v>
      </c>
      <c r="H51" s="18">
        <v>37</v>
      </c>
      <c r="I51" s="19"/>
      <c r="J51" s="18">
        <f t="shared" si="1"/>
        <v>37</v>
      </c>
    </row>
    <row r="52" spans="2:10" ht="12.75">
      <c r="B52" s="18" t="s">
        <v>174</v>
      </c>
      <c r="C52" s="18">
        <v>2</v>
      </c>
      <c r="D52" s="18"/>
      <c r="E52" s="18">
        <f t="shared" si="0"/>
        <v>2</v>
      </c>
      <c r="G52" s="20"/>
      <c r="H52" s="18">
        <f>SUM(H50:H51)</f>
        <v>93</v>
      </c>
      <c r="I52" s="19">
        <f>SUM(I50:I51)</f>
        <v>0</v>
      </c>
      <c r="J52" s="18">
        <f t="shared" si="1"/>
        <v>93</v>
      </c>
    </row>
    <row r="53" spans="2:10" ht="12.75">
      <c r="B53" s="18" t="s">
        <v>175</v>
      </c>
      <c r="C53" s="18">
        <v>2</v>
      </c>
      <c r="D53" s="18"/>
      <c r="E53" s="18">
        <f t="shared" si="0"/>
        <v>2</v>
      </c>
      <c r="G53" s="20"/>
      <c r="H53" s="20"/>
      <c r="J53" s="15"/>
    </row>
    <row r="54" spans="2:10" ht="12.75">
      <c r="B54" s="18" t="s">
        <v>176</v>
      </c>
      <c r="C54" s="18">
        <v>2</v>
      </c>
      <c r="D54" s="18"/>
      <c r="E54" s="18">
        <f t="shared" si="0"/>
        <v>2</v>
      </c>
      <c r="G54" s="20"/>
      <c r="H54" s="20"/>
      <c r="I54" s="17" t="s">
        <v>0</v>
      </c>
      <c r="J54" s="15"/>
    </row>
    <row r="55" spans="2:10" ht="12.75">
      <c r="B55" s="18" t="s">
        <v>177</v>
      </c>
      <c r="C55" s="18">
        <v>2</v>
      </c>
      <c r="D55" s="18"/>
      <c r="E55" s="18">
        <f t="shared" si="0"/>
        <v>2</v>
      </c>
      <c r="G55" s="159" t="s">
        <v>108</v>
      </c>
      <c r="H55" s="159" t="s">
        <v>109</v>
      </c>
      <c r="I55" s="160" t="s">
        <v>2</v>
      </c>
      <c r="J55" s="161" t="s">
        <v>109</v>
      </c>
    </row>
    <row r="56" spans="2:10" ht="12.75">
      <c r="B56" s="18" t="s">
        <v>178</v>
      </c>
      <c r="C56" s="18">
        <v>1</v>
      </c>
      <c r="D56" s="18"/>
      <c r="E56" s="18">
        <f t="shared" si="0"/>
        <v>1</v>
      </c>
      <c r="G56" s="18" t="s">
        <v>179</v>
      </c>
      <c r="H56" s="18">
        <v>42</v>
      </c>
      <c r="I56" s="19">
        <v>2</v>
      </c>
      <c r="J56" s="18">
        <f t="shared" si="1"/>
        <v>40</v>
      </c>
    </row>
    <row r="57" spans="2:10" ht="12.75">
      <c r="B57" s="18" t="s">
        <v>180</v>
      </c>
      <c r="C57" s="18">
        <v>1</v>
      </c>
      <c r="D57" s="18"/>
      <c r="E57" s="18">
        <f t="shared" si="0"/>
        <v>1</v>
      </c>
      <c r="G57" s="18" t="s">
        <v>181</v>
      </c>
      <c r="H57" s="18">
        <v>37</v>
      </c>
      <c r="I57" s="19"/>
      <c r="J57" s="18">
        <f t="shared" si="1"/>
        <v>37</v>
      </c>
    </row>
    <row r="58" spans="2:10" ht="12.75">
      <c r="B58" s="18" t="s">
        <v>182</v>
      </c>
      <c r="C58" s="18">
        <v>1</v>
      </c>
      <c r="D58" s="18"/>
      <c r="E58" s="18">
        <f t="shared" si="0"/>
        <v>1</v>
      </c>
      <c r="G58" s="18" t="s">
        <v>183</v>
      </c>
      <c r="H58" s="18">
        <v>28</v>
      </c>
      <c r="I58" s="19"/>
      <c r="J58" s="18">
        <f t="shared" si="1"/>
        <v>28</v>
      </c>
    </row>
    <row r="59" spans="2:10" ht="12.75">
      <c r="B59" s="18" t="s">
        <v>184</v>
      </c>
      <c r="C59" s="18">
        <v>1</v>
      </c>
      <c r="D59" s="18"/>
      <c r="E59" s="18">
        <f t="shared" si="0"/>
        <v>1</v>
      </c>
      <c r="G59" s="18" t="s">
        <v>185</v>
      </c>
      <c r="H59" s="18">
        <v>27</v>
      </c>
      <c r="I59" s="19"/>
      <c r="J59" s="18">
        <f t="shared" si="1"/>
        <v>27</v>
      </c>
    </row>
    <row r="60" spans="2:10" ht="12.75">
      <c r="B60" s="18" t="s">
        <v>186</v>
      </c>
      <c r="C60" s="18">
        <v>1</v>
      </c>
      <c r="D60" s="18"/>
      <c r="E60" s="18">
        <f t="shared" si="0"/>
        <v>1</v>
      </c>
      <c r="G60" s="18" t="s">
        <v>187</v>
      </c>
      <c r="H60" s="18">
        <v>1</v>
      </c>
      <c r="I60" s="19"/>
      <c r="J60" s="18">
        <f t="shared" si="1"/>
        <v>1</v>
      </c>
    </row>
    <row r="61" spans="2:10" ht="12.75">
      <c r="B61" s="18" t="s">
        <v>188</v>
      </c>
      <c r="C61" s="18">
        <v>1</v>
      </c>
      <c r="D61" s="18"/>
      <c r="E61" s="18">
        <f t="shared" si="0"/>
        <v>1</v>
      </c>
      <c r="G61" s="20"/>
      <c r="H61" s="21">
        <f>SUM(H56:H60)</f>
        <v>135</v>
      </c>
      <c r="I61" s="19">
        <f>SUM(I56:I60)</f>
        <v>2</v>
      </c>
      <c r="J61" s="18">
        <f t="shared" si="1"/>
        <v>133</v>
      </c>
    </row>
    <row r="62" spans="2:10" ht="12.75">
      <c r="B62" s="18" t="s">
        <v>189</v>
      </c>
      <c r="C62" s="18">
        <v>1</v>
      </c>
      <c r="D62" s="18"/>
      <c r="E62" s="18">
        <f t="shared" si="0"/>
        <v>1</v>
      </c>
      <c r="G62" s="20"/>
      <c r="H62" s="20"/>
      <c r="J62" s="15"/>
    </row>
    <row r="63" spans="2:10" ht="12.75">
      <c r="B63" s="18" t="s">
        <v>190</v>
      </c>
      <c r="C63" s="18">
        <v>1</v>
      </c>
      <c r="D63" s="18"/>
      <c r="E63" s="18">
        <f t="shared" si="0"/>
        <v>1</v>
      </c>
      <c r="G63" s="20"/>
      <c r="H63" s="20"/>
      <c r="I63" s="17" t="s">
        <v>0</v>
      </c>
      <c r="J63" s="15"/>
    </row>
    <row r="64" spans="2:10" ht="12.75">
      <c r="B64" s="18" t="s">
        <v>191</v>
      </c>
      <c r="C64" s="18">
        <v>1</v>
      </c>
      <c r="D64" s="18"/>
      <c r="E64" s="18">
        <f t="shared" si="0"/>
        <v>1</v>
      </c>
      <c r="G64" s="159" t="s">
        <v>108</v>
      </c>
      <c r="H64" s="159" t="s">
        <v>109</v>
      </c>
      <c r="I64" s="160" t="s">
        <v>2</v>
      </c>
      <c r="J64" s="161" t="s">
        <v>109</v>
      </c>
    </row>
    <row r="65" spans="2:10" ht="12.75">
      <c r="B65" s="18" t="s">
        <v>192</v>
      </c>
      <c r="C65" s="18">
        <v>1</v>
      </c>
      <c r="D65" s="18"/>
      <c r="E65" s="18">
        <f t="shared" si="0"/>
        <v>1</v>
      </c>
      <c r="G65" s="18" t="s">
        <v>193</v>
      </c>
      <c r="H65" s="18">
        <v>19</v>
      </c>
      <c r="I65" s="19"/>
      <c r="J65" s="18">
        <f t="shared" si="1"/>
        <v>19</v>
      </c>
    </row>
    <row r="66" spans="2:10" ht="12.75">
      <c r="B66" s="18" t="s">
        <v>194</v>
      </c>
      <c r="C66" s="18">
        <v>1</v>
      </c>
      <c r="D66" s="18"/>
      <c r="E66" s="18">
        <f t="shared" si="0"/>
        <v>1</v>
      </c>
      <c r="G66" s="18" t="s">
        <v>195</v>
      </c>
      <c r="H66" s="18">
        <v>3</v>
      </c>
      <c r="I66" s="19"/>
      <c r="J66" s="18">
        <f t="shared" si="1"/>
        <v>3</v>
      </c>
    </row>
    <row r="67" spans="2:10" ht="12.75">
      <c r="B67" s="18" t="s">
        <v>196</v>
      </c>
      <c r="C67" s="18">
        <v>1</v>
      </c>
      <c r="D67" s="18">
        <v>1</v>
      </c>
      <c r="E67" s="18">
        <f t="shared" si="0"/>
        <v>0</v>
      </c>
      <c r="G67" s="18" t="s">
        <v>197</v>
      </c>
      <c r="H67" s="18">
        <v>1</v>
      </c>
      <c r="I67" s="19"/>
      <c r="J67" s="18">
        <f t="shared" si="1"/>
        <v>1</v>
      </c>
    </row>
    <row r="68" spans="2:10" ht="12.75">
      <c r="B68" s="20"/>
      <c r="C68" s="21">
        <f>SUM(C41:C67)</f>
        <v>146</v>
      </c>
      <c r="D68" s="21">
        <f>SUM(D41:D67)</f>
        <v>4</v>
      </c>
      <c r="E68" s="18">
        <f t="shared" si="0"/>
        <v>142</v>
      </c>
      <c r="G68" s="18" t="s">
        <v>198</v>
      </c>
      <c r="H68" s="18">
        <v>1</v>
      </c>
      <c r="I68" s="19"/>
      <c r="J68" s="18">
        <f t="shared" si="1"/>
        <v>1</v>
      </c>
    </row>
    <row r="69" spans="2:10" ht="12.75">
      <c r="B69" s="20"/>
      <c r="C69" s="20"/>
      <c r="D69" s="20"/>
      <c r="E69" s="20"/>
      <c r="G69" s="20"/>
      <c r="H69" s="18">
        <f>SUM(H65:H68)</f>
        <v>24</v>
      </c>
      <c r="I69" s="19">
        <f>SUM(I65:I68)</f>
        <v>0</v>
      </c>
      <c r="J69" s="18">
        <f t="shared" si="1"/>
        <v>24</v>
      </c>
    </row>
    <row r="70" spans="2:10" ht="12.75">
      <c r="B70" s="20"/>
      <c r="C70" s="20"/>
      <c r="D70" s="17" t="s">
        <v>0</v>
      </c>
      <c r="E70" s="20"/>
      <c r="G70" s="20"/>
      <c r="H70" s="20"/>
      <c r="J70" s="15"/>
    </row>
    <row r="71" spans="2:10" ht="12.75">
      <c r="B71" s="159" t="s">
        <v>108</v>
      </c>
      <c r="C71" s="159" t="s">
        <v>109</v>
      </c>
      <c r="D71" s="160" t="s">
        <v>2</v>
      </c>
      <c r="E71" s="161" t="s">
        <v>109</v>
      </c>
      <c r="I71" s="17" t="s">
        <v>0</v>
      </c>
      <c r="J71" s="15"/>
    </row>
    <row r="72" spans="2:10" ht="12.75">
      <c r="B72" s="18" t="s">
        <v>199</v>
      </c>
      <c r="C72" s="18">
        <v>64</v>
      </c>
      <c r="D72" s="18">
        <v>2</v>
      </c>
      <c r="E72" s="18">
        <f aca="true" t="shared" si="2" ref="E72:E96">C72-D72</f>
        <v>62</v>
      </c>
      <c r="G72" s="159" t="s">
        <v>108</v>
      </c>
      <c r="H72" s="159" t="s">
        <v>109</v>
      </c>
      <c r="I72" s="160" t="s">
        <v>2</v>
      </c>
      <c r="J72" s="161" t="s">
        <v>109</v>
      </c>
    </row>
    <row r="73" spans="2:10" ht="12.75">
      <c r="B73" s="18" t="s">
        <v>200</v>
      </c>
      <c r="C73" s="18">
        <v>41</v>
      </c>
      <c r="D73" s="18">
        <v>4</v>
      </c>
      <c r="E73" s="18">
        <f t="shared" si="2"/>
        <v>37</v>
      </c>
      <c r="G73" s="18" t="s">
        <v>201</v>
      </c>
      <c r="H73" s="18">
        <v>23</v>
      </c>
      <c r="I73" s="19"/>
      <c r="J73" s="18">
        <f aca="true" t="shared" si="3" ref="J73:J101">H73-I73</f>
        <v>23</v>
      </c>
    </row>
    <row r="74" spans="2:10" ht="12.75">
      <c r="B74" s="18" t="s">
        <v>202</v>
      </c>
      <c r="C74" s="18">
        <v>4</v>
      </c>
      <c r="D74" s="18">
        <v>4</v>
      </c>
      <c r="E74" s="18">
        <f t="shared" si="2"/>
        <v>0</v>
      </c>
      <c r="G74" s="18" t="s">
        <v>203</v>
      </c>
      <c r="H74" s="18">
        <v>12</v>
      </c>
      <c r="I74" s="19"/>
      <c r="J74" s="18">
        <f t="shared" si="3"/>
        <v>12</v>
      </c>
    </row>
    <row r="75" spans="2:10" ht="12.75">
      <c r="B75" s="20"/>
      <c r="C75" s="18">
        <f>SUM(C72:C74)</f>
        <v>109</v>
      </c>
      <c r="D75" s="18">
        <f>SUM(D72:D74)</f>
        <v>10</v>
      </c>
      <c r="E75" s="18">
        <f t="shared" si="2"/>
        <v>99</v>
      </c>
      <c r="G75" s="20"/>
      <c r="H75" s="18">
        <f>SUM(H73:H74)</f>
        <v>35</v>
      </c>
      <c r="I75" s="19">
        <f>SUM(I73:I74)</f>
        <v>0</v>
      </c>
      <c r="J75" s="18">
        <f t="shared" si="3"/>
        <v>35</v>
      </c>
    </row>
    <row r="76" spans="2:10" ht="12.75">
      <c r="B76" s="20"/>
      <c r="C76" s="20"/>
      <c r="D76" s="20"/>
      <c r="E76" s="20"/>
      <c r="G76" s="20"/>
      <c r="H76" s="20"/>
      <c r="J76" s="15"/>
    </row>
    <row r="77" spans="2:10" ht="12.75">
      <c r="B77" s="20"/>
      <c r="C77" s="20"/>
      <c r="D77" s="17" t="s">
        <v>0</v>
      </c>
      <c r="E77" s="20"/>
      <c r="I77" s="17" t="s">
        <v>0</v>
      </c>
      <c r="J77" s="15"/>
    </row>
    <row r="78" spans="2:10" ht="12.75">
      <c r="B78" s="159" t="s">
        <v>108</v>
      </c>
      <c r="C78" s="159" t="s">
        <v>109</v>
      </c>
      <c r="D78" s="160" t="s">
        <v>2</v>
      </c>
      <c r="E78" s="161" t="s">
        <v>109</v>
      </c>
      <c r="G78" s="159" t="s">
        <v>108</v>
      </c>
      <c r="H78" s="159" t="s">
        <v>109</v>
      </c>
      <c r="I78" s="160" t="s">
        <v>2</v>
      </c>
      <c r="J78" s="161" t="s">
        <v>109</v>
      </c>
    </row>
    <row r="79" spans="2:10" ht="12.75">
      <c r="B79" s="18" t="s">
        <v>204</v>
      </c>
      <c r="C79" s="18">
        <v>15</v>
      </c>
      <c r="D79" s="18"/>
      <c r="E79" s="18">
        <f t="shared" si="2"/>
        <v>15</v>
      </c>
      <c r="G79" s="18" t="s">
        <v>205</v>
      </c>
      <c r="H79" s="18">
        <v>9</v>
      </c>
      <c r="I79" s="19">
        <v>1</v>
      </c>
      <c r="J79" s="18">
        <f t="shared" si="3"/>
        <v>8</v>
      </c>
    </row>
    <row r="80" spans="2:10" ht="12.75">
      <c r="B80" s="18" t="s">
        <v>206</v>
      </c>
      <c r="C80" s="18">
        <v>6</v>
      </c>
      <c r="D80" s="18"/>
      <c r="E80" s="18">
        <f t="shared" si="2"/>
        <v>6</v>
      </c>
      <c r="G80" s="18" t="s">
        <v>207</v>
      </c>
      <c r="H80" s="18">
        <v>8</v>
      </c>
      <c r="I80" s="19"/>
      <c r="J80" s="18">
        <f t="shared" si="3"/>
        <v>8</v>
      </c>
    </row>
    <row r="81" spans="2:10" ht="12.75">
      <c r="B81" s="18" t="s">
        <v>208</v>
      </c>
      <c r="C81" s="18">
        <v>3</v>
      </c>
      <c r="D81" s="18"/>
      <c r="E81" s="18">
        <f t="shared" si="2"/>
        <v>3</v>
      </c>
      <c r="G81" s="18" t="s">
        <v>209</v>
      </c>
      <c r="H81" s="18">
        <v>1</v>
      </c>
      <c r="I81" s="19"/>
      <c r="J81" s="18">
        <f t="shared" si="3"/>
        <v>1</v>
      </c>
    </row>
    <row r="82" spans="2:10" ht="12.75">
      <c r="B82" s="18" t="s">
        <v>210</v>
      </c>
      <c r="C82" s="18">
        <v>2</v>
      </c>
      <c r="D82" s="18"/>
      <c r="E82" s="18">
        <f t="shared" si="2"/>
        <v>2</v>
      </c>
      <c r="G82" s="20"/>
      <c r="H82" s="21">
        <f>SUM(H79:H81)</f>
        <v>18</v>
      </c>
      <c r="I82" s="22">
        <f>SUM(I79:I81)</f>
        <v>1</v>
      </c>
      <c r="J82" s="18">
        <f t="shared" si="3"/>
        <v>17</v>
      </c>
    </row>
    <row r="83" spans="2:10" ht="12.75">
      <c r="B83" s="18" t="s">
        <v>211</v>
      </c>
      <c r="C83" s="18">
        <v>2</v>
      </c>
      <c r="D83" s="18"/>
      <c r="E83" s="18">
        <f t="shared" si="2"/>
        <v>2</v>
      </c>
      <c r="J83" s="15"/>
    </row>
    <row r="84" spans="2:10" ht="12.75">
      <c r="B84" s="18" t="s">
        <v>212</v>
      </c>
      <c r="C84" s="18">
        <v>1</v>
      </c>
      <c r="D84" s="18"/>
      <c r="E84" s="18">
        <f t="shared" si="2"/>
        <v>1</v>
      </c>
      <c r="I84" s="17" t="s">
        <v>0</v>
      </c>
      <c r="J84" s="15"/>
    </row>
    <row r="85" spans="2:10" ht="12.75">
      <c r="B85" s="18" t="s">
        <v>213</v>
      </c>
      <c r="C85" s="18">
        <v>1</v>
      </c>
      <c r="D85" s="18"/>
      <c r="E85" s="18">
        <f t="shared" si="2"/>
        <v>1</v>
      </c>
      <c r="G85" s="159" t="s">
        <v>108</v>
      </c>
      <c r="H85" s="159" t="s">
        <v>109</v>
      </c>
      <c r="I85" s="160" t="s">
        <v>2</v>
      </c>
      <c r="J85" s="161" t="s">
        <v>109</v>
      </c>
    </row>
    <row r="86" spans="2:10" ht="12.75">
      <c r="B86" s="20"/>
      <c r="C86" s="21">
        <f>SUM(C79:C85)</f>
        <v>30</v>
      </c>
      <c r="D86" s="21">
        <f>SUM(D79:D83)</f>
        <v>0</v>
      </c>
      <c r="E86" s="18">
        <f t="shared" si="2"/>
        <v>30</v>
      </c>
      <c r="G86" s="18" t="s">
        <v>214</v>
      </c>
      <c r="H86" s="18">
        <v>5</v>
      </c>
      <c r="I86" s="19">
        <v>5</v>
      </c>
      <c r="J86" s="18">
        <f t="shared" si="3"/>
        <v>0</v>
      </c>
    </row>
    <row r="87" spans="2:10" ht="12.75">
      <c r="B87" s="20"/>
      <c r="C87" s="20"/>
      <c r="D87" s="20"/>
      <c r="E87" s="20"/>
      <c r="G87" s="18" t="s">
        <v>215</v>
      </c>
      <c r="H87" s="18">
        <v>1</v>
      </c>
      <c r="I87" s="19">
        <v>1</v>
      </c>
      <c r="J87" s="18">
        <f t="shared" si="3"/>
        <v>0</v>
      </c>
    </row>
    <row r="88" spans="4:10" ht="12.75">
      <c r="D88" s="17" t="s">
        <v>0</v>
      </c>
      <c r="E88" s="20"/>
      <c r="G88" s="20"/>
      <c r="H88" s="18">
        <f>SUM(H86:H87)</f>
        <v>6</v>
      </c>
      <c r="I88" s="19">
        <f>SUM(I86:I87)</f>
        <v>6</v>
      </c>
      <c r="J88" s="15"/>
    </row>
    <row r="89" spans="2:10" ht="12.75">
      <c r="B89" s="159" t="s">
        <v>108</v>
      </c>
      <c r="C89" s="159" t="s">
        <v>109</v>
      </c>
      <c r="D89" s="160" t="s">
        <v>2</v>
      </c>
      <c r="E89" s="161" t="s">
        <v>109</v>
      </c>
      <c r="G89" s="23"/>
      <c r="H89" s="23"/>
      <c r="J89" s="15"/>
    </row>
    <row r="90" spans="2:10" ht="12.75">
      <c r="B90" s="18" t="s">
        <v>216</v>
      </c>
      <c r="C90" s="18">
        <v>21</v>
      </c>
      <c r="D90" s="18"/>
      <c r="E90" s="18">
        <f t="shared" si="2"/>
        <v>21</v>
      </c>
      <c r="I90" s="17" t="s">
        <v>0</v>
      </c>
      <c r="J90" s="15"/>
    </row>
    <row r="91" spans="2:10" ht="12.75">
      <c r="B91" s="18" t="s">
        <v>217</v>
      </c>
      <c r="C91" s="18">
        <v>9</v>
      </c>
      <c r="D91" s="18"/>
      <c r="E91" s="18">
        <f t="shared" si="2"/>
        <v>9</v>
      </c>
      <c r="G91" s="159" t="s">
        <v>108</v>
      </c>
      <c r="H91" s="159" t="s">
        <v>109</v>
      </c>
      <c r="I91" s="160" t="s">
        <v>2</v>
      </c>
      <c r="J91" s="161" t="s">
        <v>109</v>
      </c>
    </row>
    <row r="92" spans="2:10" ht="12.75">
      <c r="B92" s="18" t="s">
        <v>218</v>
      </c>
      <c r="C92" s="18">
        <v>5</v>
      </c>
      <c r="D92" s="18"/>
      <c r="E92" s="18">
        <f t="shared" si="2"/>
        <v>5</v>
      </c>
      <c r="G92" s="18" t="s">
        <v>219</v>
      </c>
      <c r="H92" s="18">
        <v>4</v>
      </c>
      <c r="I92" s="19"/>
      <c r="J92" s="18">
        <f t="shared" si="3"/>
        <v>4</v>
      </c>
    </row>
    <row r="93" spans="2:10" ht="12.75">
      <c r="B93" s="18" t="s">
        <v>220</v>
      </c>
      <c r="C93" s="18">
        <v>2</v>
      </c>
      <c r="D93" s="18"/>
      <c r="E93" s="18">
        <f t="shared" si="2"/>
        <v>2</v>
      </c>
      <c r="G93" s="18" t="s">
        <v>221</v>
      </c>
      <c r="H93" s="18">
        <v>2</v>
      </c>
      <c r="I93" s="19"/>
      <c r="J93" s="18">
        <f t="shared" si="3"/>
        <v>2</v>
      </c>
    </row>
    <row r="94" spans="2:10" ht="12.75">
      <c r="B94" s="18" t="s">
        <v>222</v>
      </c>
      <c r="C94" s="18">
        <v>2</v>
      </c>
      <c r="D94" s="18"/>
      <c r="E94" s="18">
        <f t="shared" si="2"/>
        <v>2</v>
      </c>
      <c r="G94" s="18" t="s">
        <v>223</v>
      </c>
      <c r="H94" s="18">
        <v>1</v>
      </c>
      <c r="I94" s="19"/>
      <c r="J94" s="18">
        <f t="shared" si="3"/>
        <v>1</v>
      </c>
    </row>
    <row r="95" spans="2:10" ht="12.75">
      <c r="B95" s="18" t="s">
        <v>224</v>
      </c>
      <c r="C95" s="18">
        <v>1</v>
      </c>
      <c r="D95" s="18"/>
      <c r="E95" s="18">
        <f t="shared" si="2"/>
        <v>1</v>
      </c>
      <c r="G95" s="20"/>
      <c r="H95" s="18">
        <f>SUM(H92:H94)</f>
        <v>7</v>
      </c>
      <c r="I95" s="19">
        <f>SUM(I92:I94)</f>
        <v>0</v>
      </c>
      <c r="J95" s="18">
        <f t="shared" si="3"/>
        <v>7</v>
      </c>
    </row>
    <row r="96" spans="2:10" ht="12.75">
      <c r="B96" s="18" t="s">
        <v>225</v>
      </c>
      <c r="C96" s="18">
        <v>1</v>
      </c>
      <c r="D96" s="18"/>
      <c r="E96" s="18">
        <f t="shared" si="2"/>
        <v>1</v>
      </c>
      <c r="J96" s="15"/>
    </row>
    <row r="97" spans="2:10" ht="12.75">
      <c r="B97" s="20"/>
      <c r="C97" s="20"/>
      <c r="D97" s="20"/>
      <c r="E97" s="20"/>
      <c r="I97" s="17" t="s">
        <v>0</v>
      </c>
      <c r="J97" s="15"/>
    </row>
    <row r="98" spans="7:10" ht="12.75">
      <c r="G98" s="159" t="s">
        <v>108</v>
      </c>
      <c r="H98" s="159" t="s">
        <v>109</v>
      </c>
      <c r="I98" s="160" t="s">
        <v>2</v>
      </c>
      <c r="J98" s="161" t="s">
        <v>109</v>
      </c>
    </row>
    <row r="99" spans="7:10" ht="12.75">
      <c r="G99" s="18" t="s">
        <v>226</v>
      </c>
      <c r="H99" s="18">
        <v>34</v>
      </c>
      <c r="I99" s="19">
        <v>1</v>
      </c>
      <c r="J99" s="18">
        <f t="shared" si="3"/>
        <v>33</v>
      </c>
    </row>
    <row r="100" spans="2:10" ht="12.75">
      <c r="B100" s="162"/>
      <c r="G100" s="18" t="s">
        <v>227</v>
      </c>
      <c r="H100" s="18">
        <v>1</v>
      </c>
      <c r="I100" s="19"/>
      <c r="J100" s="18">
        <f t="shared" si="3"/>
        <v>1</v>
      </c>
    </row>
    <row r="101" spans="7:10" ht="12.75">
      <c r="G101" s="20"/>
      <c r="H101" s="18">
        <f>SUM(H99:H100)</f>
        <v>35</v>
      </c>
      <c r="I101" s="19">
        <f>SUM(I99:I100)</f>
        <v>1</v>
      </c>
      <c r="J101" s="18">
        <f t="shared" si="3"/>
        <v>34</v>
      </c>
    </row>
    <row r="105" ht="12.75">
      <c r="F105" s="23"/>
    </row>
    <row r="106" spans="6:8" ht="12.75">
      <c r="F106" s="23"/>
      <c r="G106" s="15"/>
      <c r="H106" s="15"/>
    </row>
    <row r="107" spans="6:8" ht="12.75">
      <c r="F107" s="23"/>
      <c r="G107" s="15"/>
      <c r="H107" s="15"/>
    </row>
    <row r="108" spans="6:8" ht="12.75">
      <c r="F108" s="23"/>
      <c r="G108" s="23"/>
      <c r="H108" s="20"/>
    </row>
    <row r="109" spans="6:8" ht="12.75">
      <c r="F109" s="23"/>
      <c r="G109" s="23"/>
      <c r="H109" s="23"/>
    </row>
    <row r="110" spans="6:8" ht="12.75">
      <c r="F110" s="23"/>
      <c r="G110" s="23"/>
      <c r="H110" s="23"/>
    </row>
    <row r="111" spans="6:8" ht="12.75">
      <c r="F111" s="23"/>
      <c r="G111" s="23"/>
      <c r="H111" s="23"/>
    </row>
    <row r="112" spans="6:8" ht="12.75">
      <c r="F112" s="23"/>
      <c r="G112" s="23"/>
      <c r="H112" s="23"/>
    </row>
    <row r="113" spans="6:8" ht="12.75">
      <c r="F113" s="23"/>
      <c r="G113" s="23"/>
      <c r="H113" s="23"/>
    </row>
    <row r="114" spans="6:8" ht="12.75">
      <c r="F114" s="23"/>
      <c r="G114" s="23"/>
      <c r="H114" s="23"/>
    </row>
    <row r="115" spans="6:8" ht="12.75">
      <c r="F115" s="23"/>
      <c r="G115" s="23"/>
      <c r="H115" s="23"/>
    </row>
    <row r="116" spans="6:8" ht="12.75">
      <c r="F116" s="23"/>
      <c r="G116" s="23"/>
      <c r="H116" s="23"/>
    </row>
    <row r="117" spans="6:8" ht="12.75">
      <c r="F117" s="23"/>
      <c r="G117" s="23"/>
      <c r="H117" s="23"/>
    </row>
    <row r="118" spans="6:8" ht="12.75">
      <c r="F118" s="23"/>
      <c r="G118" s="163"/>
      <c r="H118" s="163"/>
    </row>
    <row r="119" spans="6:8" ht="12.75">
      <c r="F119" s="23"/>
      <c r="G119" s="20"/>
      <c r="H119" s="20"/>
    </row>
    <row r="120" spans="6:8" ht="12.75">
      <c r="F120" s="23"/>
      <c r="G120" s="20"/>
      <c r="H120" s="20"/>
    </row>
    <row r="121" spans="2:8" ht="12.75">
      <c r="B121" s="20"/>
      <c r="C121" s="20"/>
      <c r="D121" s="20"/>
      <c r="E121" s="20"/>
      <c r="F121" s="23"/>
      <c r="G121" s="20"/>
      <c r="H121" s="20"/>
    </row>
    <row r="122" spans="2:8" ht="12.75">
      <c r="B122" s="20"/>
      <c r="C122" s="20"/>
      <c r="D122" s="20"/>
      <c r="E122" s="20"/>
      <c r="F122" s="23"/>
      <c r="G122" s="23"/>
      <c r="H122" s="20"/>
    </row>
    <row r="123" spans="2:8" ht="12.75">
      <c r="B123" s="23"/>
      <c r="C123" s="23"/>
      <c r="D123" s="23"/>
      <c r="E123" s="23"/>
      <c r="F123" s="23"/>
      <c r="G123" s="23"/>
      <c r="H123" s="23"/>
    </row>
    <row r="124" spans="2:8" ht="12.75">
      <c r="B124" s="23"/>
      <c r="C124" s="23"/>
      <c r="D124" s="23"/>
      <c r="E124" s="23"/>
      <c r="F124" s="23"/>
      <c r="G124" s="163"/>
      <c r="H124" s="163"/>
    </row>
    <row r="125" spans="2:8" ht="12.75">
      <c r="B125" s="23"/>
      <c r="C125" s="23"/>
      <c r="D125" s="23"/>
      <c r="E125" s="23"/>
      <c r="F125" s="23"/>
      <c r="G125" s="20"/>
      <c r="H125" s="20"/>
    </row>
    <row r="126" spans="2:8" ht="12.75">
      <c r="B126" s="23"/>
      <c r="C126" s="23"/>
      <c r="D126" s="23"/>
      <c r="E126" s="23"/>
      <c r="F126" s="23"/>
      <c r="G126" s="20"/>
      <c r="H126" s="20"/>
    </row>
    <row r="127" spans="2:8" ht="12.75">
      <c r="B127" s="23"/>
      <c r="C127" s="23"/>
      <c r="D127" s="23"/>
      <c r="E127" s="23"/>
      <c r="F127" s="23"/>
      <c r="G127" s="20"/>
      <c r="H127" s="20"/>
    </row>
    <row r="128" spans="2:8" ht="12.75">
      <c r="B128" s="23"/>
      <c r="C128" s="23"/>
      <c r="D128" s="23"/>
      <c r="E128" s="23"/>
      <c r="F128" s="23"/>
      <c r="G128" s="20"/>
      <c r="H128" s="20"/>
    </row>
    <row r="129" spans="2:8" ht="12.75">
      <c r="B129" s="23"/>
      <c r="C129" s="23"/>
      <c r="D129" s="23"/>
      <c r="E129" s="23"/>
      <c r="F129" s="23"/>
      <c r="G129" s="20"/>
      <c r="H129" s="20"/>
    </row>
    <row r="130" spans="2:8" ht="12.75">
      <c r="B130" s="23"/>
      <c r="C130" s="23"/>
      <c r="D130" s="23"/>
      <c r="E130" s="23"/>
      <c r="F130" s="23"/>
      <c r="G130" s="20"/>
      <c r="H130" s="20"/>
    </row>
    <row r="131" spans="2:8" ht="12.75">
      <c r="B131" s="23"/>
      <c r="C131" s="23"/>
      <c r="D131" s="23"/>
      <c r="E131" s="23"/>
      <c r="F131" s="23"/>
      <c r="G131" s="20"/>
      <c r="H131" s="20"/>
    </row>
    <row r="132" spans="2:8" ht="12.75">
      <c r="B132" s="23"/>
      <c r="C132" s="23"/>
      <c r="D132" s="23"/>
      <c r="E132" s="23"/>
      <c r="F132" s="23"/>
      <c r="G132" s="20"/>
      <c r="H132" s="20"/>
    </row>
    <row r="133" spans="2:8" ht="12.75">
      <c r="B133" s="23"/>
      <c r="C133" s="23"/>
      <c r="D133" s="23"/>
      <c r="E133" s="23"/>
      <c r="F133" s="23"/>
      <c r="G133" s="23"/>
      <c r="H133" s="20"/>
    </row>
    <row r="134" spans="2:8" ht="12.75">
      <c r="B134" s="20"/>
      <c r="C134" s="20"/>
      <c r="D134" s="20"/>
      <c r="E134" s="20"/>
      <c r="F134" s="23"/>
      <c r="G134" s="23"/>
      <c r="H134" s="23"/>
    </row>
    <row r="135" spans="2:8" ht="12.75">
      <c r="B135" s="163"/>
      <c r="C135" s="163"/>
      <c r="D135" s="163"/>
      <c r="E135" s="163"/>
      <c r="F135" s="23"/>
      <c r="G135" s="23"/>
      <c r="H135" s="23"/>
    </row>
    <row r="136" spans="2:8" ht="12.75">
      <c r="B136" s="20"/>
      <c r="C136" s="20"/>
      <c r="D136" s="20"/>
      <c r="E136" s="20"/>
      <c r="F136" s="23"/>
      <c r="G136" s="23"/>
      <c r="H136" s="23"/>
    </row>
    <row r="137" spans="2:8" ht="12.75">
      <c r="B137" s="20"/>
      <c r="C137" s="20"/>
      <c r="D137" s="20"/>
      <c r="E137" s="20"/>
      <c r="F137" s="23"/>
      <c r="G137" s="23"/>
      <c r="H137" s="23"/>
    </row>
    <row r="138" spans="2:8" ht="12.75">
      <c r="B138" s="20"/>
      <c r="C138" s="20"/>
      <c r="D138" s="20"/>
      <c r="E138" s="20"/>
      <c r="F138" s="23"/>
      <c r="G138" s="23"/>
      <c r="H138" s="23"/>
    </row>
    <row r="139" spans="2:8" ht="12.75">
      <c r="B139" s="20"/>
      <c r="C139" s="20"/>
      <c r="D139" s="20"/>
      <c r="E139" s="20"/>
      <c r="F139" s="23"/>
      <c r="G139" s="23"/>
      <c r="H139" s="23"/>
    </row>
    <row r="140" spans="2:8" ht="12.75">
      <c r="B140" s="20"/>
      <c r="C140" s="20"/>
      <c r="D140" s="20"/>
      <c r="E140" s="20"/>
      <c r="F140" s="23"/>
      <c r="G140" s="23"/>
      <c r="H140" s="23"/>
    </row>
    <row r="141" spans="2:8" ht="12.75">
      <c r="B141" s="20"/>
      <c r="C141" s="20"/>
      <c r="D141" s="20"/>
      <c r="E141" s="20"/>
      <c r="F141" s="23"/>
      <c r="G141" s="23"/>
      <c r="H141" s="23"/>
    </row>
    <row r="142" spans="2:8" ht="12.75">
      <c r="B142" s="20"/>
      <c r="C142" s="20"/>
      <c r="D142" s="20"/>
      <c r="E142" s="20"/>
      <c r="F142" s="23"/>
      <c r="G142" s="23"/>
      <c r="H142" s="23"/>
    </row>
    <row r="143" spans="2:8" ht="12.75">
      <c r="B143" s="20"/>
      <c r="C143" s="20"/>
      <c r="D143" s="20"/>
      <c r="E143" s="20"/>
      <c r="F143" s="23"/>
      <c r="G143" s="23"/>
      <c r="H143" s="23"/>
    </row>
    <row r="144" spans="2:8" ht="12.75">
      <c r="B144" s="20"/>
      <c r="C144" s="20"/>
      <c r="D144" s="20"/>
      <c r="E144" s="20"/>
      <c r="F144" s="23"/>
      <c r="G144" s="23"/>
      <c r="H144" s="23"/>
    </row>
    <row r="145" spans="2:8" ht="12.75">
      <c r="B145" s="20"/>
      <c r="C145" s="20"/>
      <c r="D145" s="20"/>
      <c r="E145" s="20"/>
      <c r="F145" s="23"/>
      <c r="G145" s="23"/>
      <c r="H145" s="23"/>
    </row>
    <row r="146" spans="2:8" ht="12.75">
      <c r="B146" s="20"/>
      <c r="C146" s="20"/>
      <c r="D146" s="20"/>
      <c r="E146" s="20"/>
      <c r="F146" s="23"/>
      <c r="G146" s="23"/>
      <c r="H146" s="23"/>
    </row>
    <row r="147" spans="2:8" ht="12.75">
      <c r="B147" s="163"/>
      <c r="C147" s="163"/>
      <c r="D147" s="163"/>
      <c r="E147" s="163"/>
      <c r="F147" s="23"/>
      <c r="G147" s="23"/>
      <c r="H147" s="23"/>
    </row>
    <row r="148" spans="2:8" ht="12.75">
      <c r="B148" s="20"/>
      <c r="C148" s="20"/>
      <c r="D148" s="20"/>
      <c r="E148" s="20"/>
      <c r="F148" s="23"/>
      <c r="G148" s="23"/>
      <c r="H148" s="23"/>
    </row>
    <row r="149" spans="2:8" ht="12.75">
      <c r="B149" s="20"/>
      <c r="C149" s="20"/>
      <c r="D149" s="20"/>
      <c r="E149" s="20"/>
      <c r="F149" s="23"/>
      <c r="G149" s="23"/>
      <c r="H149" s="23"/>
    </row>
    <row r="150" spans="2:8" ht="12.75">
      <c r="B150" s="20"/>
      <c r="C150" s="20"/>
      <c r="D150" s="20"/>
      <c r="E150" s="20"/>
      <c r="F150" s="23"/>
      <c r="G150" s="23"/>
      <c r="H150" s="23"/>
    </row>
    <row r="151" spans="2:8" ht="12.75">
      <c r="B151" s="20"/>
      <c r="C151" s="20"/>
      <c r="D151" s="20"/>
      <c r="E151" s="20"/>
      <c r="F151" s="23"/>
      <c r="G151" s="23"/>
      <c r="H151" s="23"/>
    </row>
    <row r="152" spans="2:8" ht="12.75">
      <c r="B152" s="20"/>
      <c r="C152" s="20"/>
      <c r="D152" s="20"/>
      <c r="E152" s="20"/>
      <c r="F152" s="23"/>
      <c r="G152" s="23"/>
      <c r="H152" s="23"/>
    </row>
    <row r="153" spans="2:8" ht="12.75">
      <c r="B153" s="20"/>
      <c r="C153" s="20"/>
      <c r="D153" s="20"/>
      <c r="E153" s="20"/>
      <c r="F153" s="23"/>
      <c r="G153" s="23"/>
      <c r="H153" s="23"/>
    </row>
    <row r="154" spans="2:8" ht="12.75">
      <c r="B154" s="163"/>
      <c r="C154" s="163"/>
      <c r="D154" s="163"/>
      <c r="E154" s="163"/>
      <c r="F154" s="23"/>
      <c r="G154" s="23"/>
      <c r="H154" s="23"/>
    </row>
    <row r="155" spans="2:8" ht="12.75">
      <c r="B155" s="20"/>
      <c r="C155" s="20"/>
      <c r="D155" s="20"/>
      <c r="E155" s="20"/>
      <c r="F155" s="23"/>
      <c r="G155" s="23"/>
      <c r="H155" s="23"/>
    </row>
    <row r="156" spans="2:8" ht="12.75">
      <c r="B156" s="20"/>
      <c r="C156" s="20"/>
      <c r="D156" s="20"/>
      <c r="E156" s="20"/>
      <c r="F156" s="23"/>
      <c r="G156" s="23"/>
      <c r="H156" s="23"/>
    </row>
    <row r="157" spans="2:8" ht="12.75">
      <c r="B157" s="23"/>
      <c r="C157" s="23"/>
      <c r="D157" s="23"/>
      <c r="E157" s="23"/>
      <c r="F157" s="23"/>
      <c r="G157" s="23"/>
      <c r="H157" s="23"/>
    </row>
    <row r="158" spans="2:8" ht="12.75">
      <c r="B158" s="163"/>
      <c r="C158" s="163"/>
      <c r="D158" s="163"/>
      <c r="E158" s="163"/>
      <c r="F158" s="23"/>
      <c r="G158" s="23"/>
      <c r="H158" s="23"/>
    </row>
    <row r="159" spans="2:8" ht="12.75">
      <c r="B159" s="20"/>
      <c r="C159" s="20"/>
      <c r="D159" s="20"/>
      <c r="E159" s="20"/>
      <c r="F159" s="23"/>
      <c r="G159" s="23"/>
      <c r="H159" s="23"/>
    </row>
    <row r="160" spans="2:8" ht="12.75">
      <c r="B160" s="20"/>
      <c r="C160" s="20"/>
      <c r="D160" s="20"/>
      <c r="E160" s="20"/>
      <c r="F160" s="23"/>
      <c r="G160" s="23"/>
      <c r="H160" s="23"/>
    </row>
    <row r="161" spans="2:8" ht="12.75">
      <c r="B161" s="20"/>
      <c r="C161" s="20"/>
      <c r="D161" s="20"/>
      <c r="E161" s="20"/>
      <c r="F161" s="23"/>
      <c r="G161" s="23"/>
      <c r="H161" s="23"/>
    </row>
    <row r="162" spans="2:8" ht="12.75">
      <c r="B162" s="20"/>
      <c r="C162" s="20"/>
      <c r="D162" s="20"/>
      <c r="E162" s="20"/>
      <c r="F162" s="23"/>
      <c r="G162" s="23"/>
      <c r="H162" s="23"/>
    </row>
    <row r="163" spans="2:8" ht="12.75">
      <c r="B163" s="20"/>
      <c r="C163" s="20"/>
      <c r="D163" s="20"/>
      <c r="E163" s="20"/>
      <c r="F163" s="23"/>
      <c r="G163" s="23"/>
      <c r="H163" s="23"/>
    </row>
    <row r="164" spans="2:8" ht="12.75">
      <c r="B164" s="20"/>
      <c r="C164" s="20"/>
      <c r="D164" s="20"/>
      <c r="E164" s="20"/>
      <c r="F164" s="23"/>
      <c r="G164" s="23"/>
      <c r="H164" s="23"/>
    </row>
    <row r="165" spans="2:8" ht="12.75">
      <c r="B165" s="23"/>
      <c r="C165" s="23"/>
      <c r="D165" s="23"/>
      <c r="E165" s="23"/>
      <c r="F165" s="23"/>
      <c r="G165" s="23"/>
      <c r="H165" s="23"/>
    </row>
    <row r="166" spans="2:8" ht="12.75">
      <c r="B166" s="163"/>
      <c r="C166" s="163"/>
      <c r="D166" s="163"/>
      <c r="E166" s="163"/>
      <c r="F166" s="23"/>
      <c r="G166" s="23"/>
      <c r="H166" s="23"/>
    </row>
    <row r="167" spans="2:8" ht="12.75">
      <c r="B167" s="20"/>
      <c r="C167" s="20"/>
      <c r="D167" s="20"/>
      <c r="E167" s="20"/>
      <c r="F167" s="23"/>
      <c r="G167" s="23"/>
      <c r="H167" s="23"/>
    </row>
    <row r="168" spans="2:8" ht="12.75">
      <c r="B168" s="20"/>
      <c r="C168" s="20"/>
      <c r="D168" s="20"/>
      <c r="E168" s="20"/>
      <c r="F168" s="23"/>
      <c r="G168" s="23"/>
      <c r="H168" s="23"/>
    </row>
    <row r="169" spans="2:8" ht="12.75">
      <c r="B169" s="20"/>
      <c r="C169" s="20"/>
      <c r="D169" s="20"/>
      <c r="E169" s="20"/>
      <c r="F169" s="23"/>
      <c r="G169" s="23"/>
      <c r="H169" s="23"/>
    </row>
    <row r="170" spans="2:8" ht="12.75">
      <c r="B170" s="20"/>
      <c r="C170" s="20"/>
      <c r="D170" s="20"/>
      <c r="E170" s="20"/>
      <c r="F170" s="23"/>
      <c r="G170" s="23"/>
      <c r="H170" s="23"/>
    </row>
    <row r="171" spans="2:8" ht="12.75">
      <c r="B171" s="20"/>
      <c r="C171" s="20"/>
      <c r="D171" s="20"/>
      <c r="E171" s="20"/>
      <c r="F171" s="23"/>
      <c r="G171" s="23"/>
      <c r="H171" s="23"/>
    </row>
    <row r="172" spans="2:8" ht="12.75">
      <c r="B172" s="20"/>
      <c r="C172" s="20"/>
      <c r="D172" s="20"/>
      <c r="E172" s="20"/>
      <c r="F172" s="23"/>
      <c r="G172" s="23"/>
      <c r="H172" s="23"/>
    </row>
    <row r="173" spans="2:8" ht="12.75">
      <c r="B173" s="23"/>
      <c r="C173" s="20"/>
      <c r="D173" s="20"/>
      <c r="E173" s="20"/>
      <c r="F173" s="23"/>
      <c r="G173" s="23"/>
      <c r="H173" s="23"/>
    </row>
    <row r="174" spans="2:8" ht="12.75">
      <c r="B174" s="23"/>
      <c r="C174" s="23"/>
      <c r="D174" s="23"/>
      <c r="E174" s="23"/>
      <c r="F174" s="23"/>
      <c r="G174" s="23"/>
      <c r="H174" s="23"/>
    </row>
    <row r="175" spans="2:8" ht="12.75">
      <c r="B175" s="163"/>
      <c r="C175" s="163"/>
      <c r="D175" s="163"/>
      <c r="E175" s="163"/>
      <c r="F175" s="23"/>
      <c r="G175" s="23"/>
      <c r="H175" s="23"/>
    </row>
    <row r="176" spans="2:8" ht="12.75">
      <c r="B176" s="20"/>
      <c r="C176" s="20"/>
      <c r="D176" s="20"/>
      <c r="E176" s="20"/>
      <c r="F176" s="23"/>
      <c r="G176" s="23"/>
      <c r="H176" s="23"/>
    </row>
    <row r="177" spans="2:8" ht="12.75">
      <c r="B177" s="20"/>
      <c r="C177" s="20"/>
      <c r="D177" s="20"/>
      <c r="E177" s="20"/>
      <c r="F177" s="23"/>
      <c r="G177" s="23"/>
      <c r="H177" s="23"/>
    </row>
    <row r="178" spans="2:8" ht="12.75">
      <c r="B178" s="20"/>
      <c r="C178" s="20"/>
      <c r="D178" s="20"/>
      <c r="E178" s="20"/>
      <c r="F178" s="23"/>
      <c r="G178" s="23"/>
      <c r="H178" s="23"/>
    </row>
    <row r="179" spans="2:8" ht="12.75">
      <c r="B179" s="20"/>
      <c r="C179" s="20"/>
      <c r="D179" s="20"/>
      <c r="E179" s="20"/>
      <c r="F179" s="23"/>
      <c r="G179" s="23"/>
      <c r="H179" s="23"/>
    </row>
    <row r="180" spans="2:8" ht="12.75">
      <c r="B180" s="20"/>
      <c r="C180" s="20"/>
      <c r="D180" s="20"/>
      <c r="E180" s="20"/>
      <c r="F180" s="23"/>
      <c r="G180" s="23"/>
      <c r="H180" s="23"/>
    </row>
    <row r="181" spans="2:8" ht="12.75">
      <c r="B181" s="23"/>
      <c r="C181" s="20"/>
      <c r="D181" s="20"/>
      <c r="E181" s="20"/>
      <c r="F181" s="23"/>
      <c r="G181" s="23"/>
      <c r="H181" s="23"/>
    </row>
    <row r="182" spans="2:8" ht="12.75">
      <c r="B182" s="23"/>
      <c r="C182" s="23"/>
      <c r="D182" s="23"/>
      <c r="E182" s="23"/>
      <c r="F182" s="23"/>
      <c r="G182" s="23"/>
      <c r="H182" s="23"/>
    </row>
    <row r="183" spans="2:8" ht="12.75">
      <c r="B183" s="163"/>
      <c r="C183" s="163"/>
      <c r="D183" s="163"/>
      <c r="E183" s="163"/>
      <c r="F183" s="23"/>
      <c r="G183" s="23"/>
      <c r="H183" s="23"/>
    </row>
    <row r="184" spans="2:8" ht="12.75">
      <c r="B184" s="20"/>
      <c r="C184" s="20"/>
      <c r="D184" s="20"/>
      <c r="E184" s="20"/>
      <c r="F184" s="23"/>
      <c r="G184" s="23"/>
      <c r="H184" s="23"/>
    </row>
    <row r="185" spans="2:8" ht="12.75">
      <c r="B185" s="20"/>
      <c r="C185" s="20"/>
      <c r="D185" s="20"/>
      <c r="E185" s="20"/>
      <c r="F185" s="23"/>
      <c r="G185" s="23"/>
      <c r="H185" s="23"/>
    </row>
    <row r="186" spans="2:8" ht="12.75">
      <c r="B186" s="20"/>
      <c r="C186" s="20"/>
      <c r="D186" s="20"/>
      <c r="E186" s="20"/>
      <c r="F186" s="23"/>
      <c r="G186" s="23"/>
      <c r="H186" s="23"/>
    </row>
    <row r="187" spans="2:8" ht="12.75">
      <c r="B187" s="20"/>
      <c r="C187" s="20"/>
      <c r="D187" s="20"/>
      <c r="E187" s="20"/>
      <c r="F187" s="23"/>
      <c r="G187" s="23"/>
      <c r="H187" s="23"/>
    </row>
    <row r="188" spans="2:8" ht="12.75">
      <c r="B188" s="20"/>
      <c r="C188" s="20"/>
      <c r="D188" s="20"/>
      <c r="E188" s="20"/>
      <c r="F188" s="23"/>
      <c r="G188" s="23"/>
      <c r="H188" s="23"/>
    </row>
    <row r="189" spans="2:8" ht="12.75">
      <c r="B189" s="20"/>
      <c r="C189" s="20"/>
      <c r="D189" s="20"/>
      <c r="E189" s="20"/>
      <c r="F189" s="23"/>
      <c r="G189" s="23"/>
      <c r="H189" s="23"/>
    </row>
    <row r="190" spans="2:8" ht="12.75">
      <c r="B190" s="20"/>
      <c r="C190" s="20"/>
      <c r="D190" s="20"/>
      <c r="E190" s="20"/>
      <c r="F190" s="23"/>
      <c r="G190" s="23"/>
      <c r="H190" s="23"/>
    </row>
    <row r="191" spans="2:8" ht="12.75">
      <c r="B191" s="20"/>
      <c r="C191" s="20"/>
      <c r="D191" s="20"/>
      <c r="E191" s="20"/>
      <c r="F191" s="23"/>
      <c r="G191" s="23"/>
      <c r="H191" s="23"/>
    </row>
    <row r="192" spans="2:8" ht="12.75">
      <c r="B192" s="20"/>
      <c r="C192" s="20"/>
      <c r="D192" s="20"/>
      <c r="E192" s="20"/>
      <c r="F192" s="23"/>
      <c r="G192" s="23"/>
      <c r="H192" s="23"/>
    </row>
    <row r="193" spans="2:8" ht="12.75">
      <c r="B193" s="23"/>
      <c r="C193" s="20"/>
      <c r="D193" s="20"/>
      <c r="E193" s="20"/>
      <c r="F193" s="23"/>
      <c r="G193" s="23"/>
      <c r="H193" s="23"/>
    </row>
    <row r="194" spans="2:8" ht="12.75">
      <c r="B194" s="23"/>
      <c r="C194" s="23"/>
      <c r="D194" s="23"/>
      <c r="E194" s="23"/>
      <c r="F194" s="23"/>
      <c r="G194" s="23"/>
      <c r="H194" s="23"/>
    </row>
    <row r="195" spans="2:8" ht="12.75">
      <c r="B195" s="163"/>
      <c r="C195" s="163"/>
      <c r="D195" s="163"/>
      <c r="E195" s="163"/>
      <c r="F195" s="23"/>
      <c r="G195" s="23"/>
      <c r="H195" s="23"/>
    </row>
    <row r="196" spans="2:8" ht="12.75">
      <c r="B196" s="20"/>
      <c r="C196" s="20"/>
      <c r="D196" s="20"/>
      <c r="E196" s="20"/>
      <c r="F196" s="23"/>
      <c r="G196" s="23"/>
      <c r="H196" s="23"/>
    </row>
    <row r="197" spans="2:8" ht="12.75">
      <c r="B197" s="20"/>
      <c r="C197" s="20"/>
      <c r="D197" s="20"/>
      <c r="E197" s="20"/>
      <c r="F197" s="23"/>
      <c r="G197" s="23"/>
      <c r="H197" s="23"/>
    </row>
    <row r="198" spans="2:8" ht="12.75">
      <c r="B198" s="20"/>
      <c r="C198" s="20"/>
      <c r="D198" s="20"/>
      <c r="E198" s="20"/>
      <c r="F198" s="23"/>
      <c r="G198" s="23"/>
      <c r="H198" s="23"/>
    </row>
    <row r="199" spans="2:8" ht="12.75">
      <c r="B199" s="20"/>
      <c r="C199" s="20"/>
      <c r="D199" s="20"/>
      <c r="E199" s="20"/>
      <c r="F199" s="23"/>
      <c r="G199" s="23"/>
      <c r="H199" s="23"/>
    </row>
    <row r="200" spans="2:8" ht="12.75">
      <c r="B200" s="23"/>
      <c r="C200" s="20"/>
      <c r="D200" s="20"/>
      <c r="E200" s="20"/>
      <c r="F200" s="23"/>
      <c r="G200" s="23"/>
      <c r="H200" s="23"/>
    </row>
    <row r="201" spans="2:8" ht="12.75">
      <c r="B201" s="23"/>
      <c r="C201" s="23"/>
      <c r="D201" s="23"/>
      <c r="E201" s="23"/>
      <c r="F201" s="23"/>
      <c r="G201" s="23"/>
      <c r="H201" s="23"/>
    </row>
    <row r="202" spans="2:8" ht="12.75">
      <c r="B202" s="23"/>
      <c r="C202" s="23"/>
      <c r="D202" s="23"/>
      <c r="E202" s="23"/>
      <c r="F202" s="23"/>
      <c r="G202" s="23"/>
      <c r="H202" s="23"/>
    </row>
    <row r="203" spans="2:8" ht="12.75">
      <c r="B203" s="23"/>
      <c r="C203" s="23"/>
      <c r="D203" s="23"/>
      <c r="E203" s="23"/>
      <c r="F203" s="23"/>
      <c r="G203" s="23"/>
      <c r="H203" s="23"/>
    </row>
    <row r="204" spans="2:8" ht="12.75">
      <c r="B204" s="23"/>
      <c r="C204" s="23"/>
      <c r="D204" s="23"/>
      <c r="E204" s="23"/>
      <c r="F204" s="23"/>
      <c r="G204" s="23"/>
      <c r="H204" s="23"/>
    </row>
    <row r="205" spans="2:8" ht="12.75">
      <c r="B205" s="23"/>
      <c r="C205" s="23"/>
      <c r="D205" s="23"/>
      <c r="E205" s="23"/>
      <c r="F205" s="23"/>
      <c r="G205" s="23"/>
      <c r="H205" s="23"/>
    </row>
    <row r="206" spans="2:8" ht="12.75">
      <c r="B206" s="23"/>
      <c r="C206" s="23"/>
      <c r="D206" s="23"/>
      <c r="E206" s="23"/>
      <c r="F206" s="23"/>
      <c r="G206" s="23"/>
      <c r="H206" s="23"/>
    </row>
    <row r="207" spans="2:8" ht="12.75">
      <c r="B207" s="23"/>
      <c r="C207" s="23"/>
      <c r="D207" s="23"/>
      <c r="E207" s="23"/>
      <c r="F207" s="23"/>
      <c r="G207" s="23"/>
      <c r="H207" s="23"/>
    </row>
    <row r="208" spans="2:8" ht="12.75">
      <c r="B208" s="23"/>
      <c r="C208" s="23"/>
      <c r="D208" s="23"/>
      <c r="E208" s="23"/>
      <c r="F208" s="23"/>
      <c r="G208" s="23"/>
      <c r="H208" s="23"/>
    </row>
    <row r="209" spans="2:8" ht="12.75">
      <c r="B209" s="23"/>
      <c r="C209" s="23"/>
      <c r="D209" s="23"/>
      <c r="E209" s="23"/>
      <c r="F209" s="23"/>
      <c r="G209" s="23"/>
      <c r="H209" s="23"/>
    </row>
    <row r="210" spans="2:8" ht="12.75">
      <c r="B210" s="23"/>
      <c r="C210" s="23"/>
      <c r="D210" s="23"/>
      <c r="E210" s="23"/>
      <c r="F210" s="23"/>
      <c r="G210" s="23"/>
      <c r="H210" s="23"/>
    </row>
    <row r="211" spans="2:8" ht="12.75">
      <c r="B211" s="23"/>
      <c r="C211" s="23"/>
      <c r="D211" s="23"/>
      <c r="E211" s="23"/>
      <c r="F211" s="23"/>
      <c r="G211" s="23"/>
      <c r="H211" s="23"/>
    </row>
    <row r="212" spans="2:8" ht="12.75">
      <c r="B212" s="23"/>
      <c r="C212" s="23"/>
      <c r="D212" s="23"/>
      <c r="E212" s="23"/>
      <c r="F212" s="23"/>
      <c r="G212" s="23"/>
      <c r="H212" s="23"/>
    </row>
    <row r="213" spans="2:8" ht="12.75">
      <c r="B213" s="23"/>
      <c r="C213" s="23"/>
      <c r="D213" s="23"/>
      <c r="E213" s="23"/>
      <c r="F213" s="23"/>
      <c r="G213" s="23"/>
      <c r="H213" s="23"/>
    </row>
    <row r="214" spans="2:8" ht="12.75">
      <c r="B214" s="23"/>
      <c r="C214" s="23"/>
      <c r="D214" s="23"/>
      <c r="E214" s="23"/>
      <c r="F214" s="23"/>
      <c r="G214" s="23"/>
      <c r="H214" s="23"/>
    </row>
    <row r="215" spans="2:8" ht="12.75">
      <c r="B215" s="23"/>
      <c r="C215" s="23"/>
      <c r="D215" s="23"/>
      <c r="E215" s="23"/>
      <c r="F215" s="23"/>
      <c r="G215" s="23"/>
      <c r="H215" s="23"/>
    </row>
    <row r="216" spans="2:8" ht="12.75">
      <c r="B216" s="23"/>
      <c r="C216" s="23"/>
      <c r="D216" s="23"/>
      <c r="E216" s="23"/>
      <c r="F216" s="23"/>
      <c r="G216" s="23"/>
      <c r="H216" s="23"/>
    </row>
    <row r="217" spans="2:8" ht="12.75">
      <c r="B217" s="23"/>
      <c r="C217" s="23"/>
      <c r="D217" s="23"/>
      <c r="E217" s="23"/>
      <c r="F217" s="23"/>
      <c r="G217" s="23"/>
      <c r="H217" s="23"/>
    </row>
    <row r="218" spans="2:8" ht="12.75">
      <c r="B218" s="23"/>
      <c r="C218" s="23"/>
      <c r="D218" s="23"/>
      <c r="E218" s="23"/>
      <c r="F218" s="23"/>
      <c r="G218" s="23"/>
      <c r="H218" s="23"/>
    </row>
    <row r="219" spans="2:8" ht="12.75">
      <c r="B219" s="23"/>
      <c r="C219" s="23"/>
      <c r="D219" s="23"/>
      <c r="E219" s="23"/>
      <c r="F219" s="23"/>
      <c r="G219" s="23"/>
      <c r="H219" s="23"/>
    </row>
    <row r="220" spans="2:8" ht="12.75">
      <c r="B220" s="23"/>
      <c r="C220" s="23"/>
      <c r="D220" s="23"/>
      <c r="E220" s="23"/>
      <c r="F220" s="23"/>
      <c r="G220" s="23"/>
      <c r="H220" s="23"/>
    </row>
    <row r="221" spans="2:8" ht="12.75">
      <c r="B221" s="23"/>
      <c r="C221" s="23"/>
      <c r="D221" s="23"/>
      <c r="E221" s="23"/>
      <c r="F221" s="23"/>
      <c r="G221" s="23"/>
      <c r="H221" s="23"/>
    </row>
    <row r="222" spans="2:8" ht="12.75">
      <c r="B222" s="23"/>
      <c r="C222" s="23"/>
      <c r="D222" s="23"/>
      <c r="E222" s="23"/>
      <c r="F222" s="23"/>
      <c r="G222" s="23"/>
      <c r="H222" s="23"/>
    </row>
    <row r="223" spans="2:8" ht="12.75">
      <c r="B223" s="23"/>
      <c r="C223" s="23"/>
      <c r="D223" s="23"/>
      <c r="E223" s="23"/>
      <c r="F223" s="23"/>
      <c r="G223" s="23"/>
      <c r="H223" s="23"/>
    </row>
    <row r="224" spans="2:8" ht="12.75">
      <c r="B224" s="23"/>
      <c r="C224" s="23"/>
      <c r="D224" s="23"/>
      <c r="E224" s="23"/>
      <c r="F224" s="23"/>
      <c r="G224" s="23"/>
      <c r="H224" s="23"/>
    </row>
    <row r="225" spans="2:8" ht="12.75">
      <c r="B225" s="23"/>
      <c r="C225" s="23"/>
      <c r="D225" s="23"/>
      <c r="E225" s="23"/>
      <c r="F225" s="23"/>
      <c r="G225" s="23"/>
      <c r="H225" s="23"/>
    </row>
    <row r="226" spans="2:8" ht="12.75">
      <c r="B226" s="23"/>
      <c r="C226" s="23"/>
      <c r="D226" s="23"/>
      <c r="E226" s="23"/>
      <c r="F226" s="23"/>
      <c r="G226" s="23"/>
      <c r="H226" s="23"/>
    </row>
    <row r="227" spans="2:8" ht="12.75">
      <c r="B227" s="23"/>
      <c r="C227" s="23"/>
      <c r="D227" s="23"/>
      <c r="E227" s="23"/>
      <c r="F227" s="23"/>
      <c r="G227" s="23"/>
      <c r="H227" s="23"/>
    </row>
    <row r="228" spans="2:8" ht="12.75">
      <c r="B228" s="23"/>
      <c r="C228" s="23"/>
      <c r="D228" s="23"/>
      <c r="E228" s="23"/>
      <c r="F228" s="23"/>
      <c r="G228" s="23"/>
      <c r="H228" s="23"/>
    </row>
    <row r="229" spans="2:8" ht="12.75">
      <c r="B229" s="23"/>
      <c r="C229" s="23"/>
      <c r="D229" s="23"/>
      <c r="E229" s="23"/>
      <c r="F229" s="23"/>
      <c r="G229" s="23"/>
      <c r="H229" s="23"/>
    </row>
    <row r="230" spans="2:8" ht="12.75">
      <c r="B230" s="23"/>
      <c r="C230" s="23"/>
      <c r="D230" s="23"/>
      <c r="E230" s="23"/>
      <c r="F230" s="23"/>
      <c r="G230" s="23"/>
      <c r="H230" s="23"/>
    </row>
    <row r="231" spans="2:8" ht="12.75">
      <c r="B231" s="23"/>
      <c r="C231" s="23"/>
      <c r="D231" s="23"/>
      <c r="E231" s="23"/>
      <c r="F231" s="23"/>
      <c r="G231" s="23"/>
      <c r="H231" s="23"/>
    </row>
    <row r="232" spans="2:8" ht="12.75">
      <c r="B232" s="23"/>
      <c r="C232" s="23"/>
      <c r="D232" s="23"/>
      <c r="E232" s="23"/>
      <c r="F232" s="23"/>
      <c r="G232" s="23"/>
      <c r="H232" s="23"/>
    </row>
    <row r="233" spans="2:8" ht="12.75">
      <c r="B233" s="23"/>
      <c r="C233" s="23"/>
      <c r="D233" s="23"/>
      <c r="E233" s="23"/>
      <c r="F233" s="23"/>
      <c r="G233" s="23"/>
      <c r="H233" s="23"/>
    </row>
    <row r="234" spans="2:8" ht="12.75">
      <c r="B234" s="23"/>
      <c r="C234" s="23"/>
      <c r="D234" s="23"/>
      <c r="E234" s="23"/>
      <c r="F234" s="23"/>
      <c r="G234" s="23"/>
      <c r="H234" s="23"/>
    </row>
    <row r="235" spans="2:8" ht="12.75">
      <c r="B235" s="23"/>
      <c r="C235" s="23"/>
      <c r="D235" s="23"/>
      <c r="E235" s="23"/>
      <c r="F235" s="23"/>
      <c r="G235" s="23"/>
      <c r="H235" s="23"/>
    </row>
    <row r="236" spans="2:8" ht="12.75">
      <c r="B236" s="23"/>
      <c r="C236" s="23"/>
      <c r="D236" s="23"/>
      <c r="E236" s="23"/>
      <c r="F236" s="23"/>
      <c r="G236" s="23"/>
      <c r="H236" s="23"/>
    </row>
    <row r="237" spans="2:8" ht="12.75">
      <c r="B237" s="23"/>
      <c r="C237" s="23"/>
      <c r="D237" s="23"/>
      <c r="E237" s="23"/>
      <c r="F237" s="23"/>
      <c r="G237" s="23"/>
      <c r="H237" s="23"/>
    </row>
    <row r="238" spans="2:8" ht="12.75">
      <c r="B238" s="23"/>
      <c r="C238" s="23"/>
      <c r="D238" s="23"/>
      <c r="E238" s="23"/>
      <c r="F238" s="23"/>
      <c r="G238" s="23"/>
      <c r="H238" s="23"/>
    </row>
    <row r="239" spans="2:8" ht="12.75">
      <c r="B239" s="23"/>
      <c r="C239" s="23"/>
      <c r="D239" s="23"/>
      <c r="E239" s="23"/>
      <c r="F239" s="23"/>
      <c r="G239" s="23"/>
      <c r="H239" s="23"/>
    </row>
    <row r="240" spans="2:8" ht="12.75">
      <c r="B240" s="23"/>
      <c r="C240" s="23"/>
      <c r="D240" s="23"/>
      <c r="E240" s="23"/>
      <c r="F240" s="23"/>
      <c r="G240" s="23"/>
      <c r="H240" s="23"/>
    </row>
    <row r="241" spans="2:8" ht="12.75">
      <c r="B241" s="23"/>
      <c r="C241" s="23"/>
      <c r="D241" s="23"/>
      <c r="E241" s="23"/>
      <c r="F241" s="23"/>
      <c r="G241" s="23"/>
      <c r="H241" s="23"/>
    </row>
    <row r="242" spans="2:8" ht="12.75">
      <c r="B242" s="23"/>
      <c r="C242" s="23"/>
      <c r="D242" s="23"/>
      <c r="E242" s="23"/>
      <c r="F242" s="23"/>
      <c r="G242" s="23"/>
      <c r="H242" s="23"/>
    </row>
    <row r="243" spans="2:8" ht="12.75">
      <c r="B243" s="23"/>
      <c r="C243" s="23"/>
      <c r="D243" s="23"/>
      <c r="E243" s="23"/>
      <c r="F243" s="23"/>
      <c r="G243" s="23"/>
      <c r="H243" s="23"/>
    </row>
    <row r="244" spans="2:8" ht="12.75">
      <c r="B244" s="23"/>
      <c r="C244" s="23"/>
      <c r="D244" s="23"/>
      <c r="E244" s="23"/>
      <c r="F244" s="23"/>
      <c r="G244" s="23"/>
      <c r="H244" s="23"/>
    </row>
    <row r="245" spans="2:8" ht="12.75">
      <c r="B245" s="23"/>
      <c r="C245" s="23"/>
      <c r="D245" s="23"/>
      <c r="E245" s="23"/>
      <c r="F245" s="23"/>
      <c r="G245" s="23"/>
      <c r="H245" s="23"/>
    </row>
    <row r="246" spans="2:8" ht="12.75">
      <c r="B246" s="23"/>
      <c r="C246" s="23"/>
      <c r="D246" s="23"/>
      <c r="E246" s="23"/>
      <c r="F246" s="23"/>
      <c r="G246" s="23"/>
      <c r="H246" s="23"/>
    </row>
    <row r="247" spans="2:8" ht="12.75">
      <c r="B247" s="23"/>
      <c r="C247" s="23"/>
      <c r="D247" s="23"/>
      <c r="E247" s="23"/>
      <c r="F247" s="23"/>
      <c r="G247" s="23"/>
      <c r="H247" s="23"/>
    </row>
    <row r="248" spans="2:8" ht="12.75">
      <c r="B248" s="23"/>
      <c r="C248" s="23"/>
      <c r="D248" s="23"/>
      <c r="E248" s="23"/>
      <c r="F248" s="23"/>
      <c r="G248" s="23"/>
      <c r="H248" s="23"/>
    </row>
    <row r="249" spans="2:8" ht="12.75">
      <c r="B249" s="23"/>
      <c r="C249" s="23"/>
      <c r="D249" s="23"/>
      <c r="E249" s="23"/>
      <c r="F249" s="23"/>
      <c r="G249" s="23"/>
      <c r="H249" s="23"/>
    </row>
    <row r="250" spans="2:8" ht="12.75">
      <c r="B250" s="23"/>
      <c r="C250" s="23"/>
      <c r="D250" s="23"/>
      <c r="E250" s="23"/>
      <c r="F250" s="23"/>
      <c r="G250" s="23"/>
      <c r="H250" s="23"/>
    </row>
    <row r="251" spans="2:8" ht="12.75">
      <c r="B251" s="23"/>
      <c r="C251" s="23"/>
      <c r="D251" s="23"/>
      <c r="E251" s="23"/>
      <c r="F251" s="23"/>
      <c r="G251" s="23"/>
      <c r="H251" s="23"/>
    </row>
    <row r="252" spans="2:8" ht="12.75">
      <c r="B252" s="23"/>
      <c r="C252" s="23"/>
      <c r="D252" s="23"/>
      <c r="E252" s="23"/>
      <c r="F252" s="23"/>
      <c r="G252" s="23"/>
      <c r="H252" s="23"/>
    </row>
    <row r="253" spans="2:8" ht="12.75">
      <c r="B253" s="23"/>
      <c r="C253" s="23"/>
      <c r="D253" s="23"/>
      <c r="E253" s="23"/>
      <c r="F253" s="23"/>
      <c r="G253" s="23"/>
      <c r="H253" s="23"/>
    </row>
    <row r="254" spans="2:8" ht="12.75">
      <c r="B254" s="23"/>
      <c r="C254" s="23"/>
      <c r="D254" s="23"/>
      <c r="E254" s="23"/>
      <c r="F254" s="23"/>
      <c r="G254" s="23"/>
      <c r="H254" s="23"/>
    </row>
    <row r="255" spans="2:8" ht="12.75">
      <c r="B255" s="23"/>
      <c r="C255" s="23"/>
      <c r="D255" s="23"/>
      <c r="E255" s="23"/>
      <c r="F255" s="23"/>
      <c r="G255" s="23"/>
      <c r="H255" s="23"/>
    </row>
    <row r="256" spans="2:8" ht="12.75">
      <c r="B256" s="23"/>
      <c r="C256" s="23"/>
      <c r="D256" s="23"/>
      <c r="E256" s="23"/>
      <c r="F256" s="23"/>
      <c r="G256" s="23"/>
      <c r="H256" s="23"/>
    </row>
    <row r="257" spans="2:8" ht="12.75">
      <c r="B257" s="23"/>
      <c r="C257" s="23"/>
      <c r="D257" s="23"/>
      <c r="E257" s="23"/>
      <c r="F257" s="23"/>
      <c r="G257" s="23"/>
      <c r="H257" s="23"/>
    </row>
    <row r="258" spans="2:8" ht="12.75">
      <c r="B258" s="23"/>
      <c r="C258" s="23"/>
      <c r="D258" s="23"/>
      <c r="E258" s="23"/>
      <c r="F258" s="23"/>
      <c r="G258" s="23"/>
      <c r="H258" s="23"/>
    </row>
    <row r="259" spans="2:8" ht="12.75">
      <c r="B259" s="23"/>
      <c r="C259" s="23"/>
      <c r="D259" s="23"/>
      <c r="E259" s="23"/>
      <c r="F259" s="23"/>
      <c r="G259" s="23"/>
      <c r="H259" s="23"/>
    </row>
    <row r="260" spans="2:8" ht="12.75">
      <c r="B260" s="23"/>
      <c r="C260" s="23"/>
      <c r="D260" s="23"/>
      <c r="E260" s="23"/>
      <c r="F260" s="23"/>
      <c r="G260" s="23"/>
      <c r="H260" s="23"/>
    </row>
    <row r="261" spans="2:8" ht="12.75">
      <c r="B261" s="23"/>
      <c r="C261" s="23"/>
      <c r="D261" s="23"/>
      <c r="E261" s="23"/>
      <c r="F261" s="23"/>
      <c r="G261" s="23"/>
      <c r="H261" s="23"/>
    </row>
    <row r="262" spans="2:8" ht="12.75">
      <c r="B262" s="23"/>
      <c r="C262" s="23"/>
      <c r="D262" s="23"/>
      <c r="E262" s="23"/>
      <c r="F262" s="23"/>
      <c r="G262" s="23"/>
      <c r="H262" s="23"/>
    </row>
    <row r="263" spans="2:8" ht="12.75">
      <c r="B263" s="23"/>
      <c r="C263" s="23"/>
      <c r="D263" s="23"/>
      <c r="E263" s="23"/>
      <c r="F263" s="23"/>
      <c r="G263" s="23"/>
      <c r="H263" s="23"/>
    </row>
    <row r="264" spans="2:8" ht="12.75">
      <c r="B264" s="23"/>
      <c r="C264" s="23"/>
      <c r="D264" s="23"/>
      <c r="E264" s="23"/>
      <c r="F264" s="23"/>
      <c r="G264" s="23"/>
      <c r="H264" s="23"/>
    </row>
    <row r="265" spans="2:8" ht="12.75">
      <c r="B265" s="23"/>
      <c r="C265" s="23"/>
      <c r="D265" s="23"/>
      <c r="E265" s="23"/>
      <c r="F265" s="23"/>
      <c r="G265" s="23"/>
      <c r="H265" s="23"/>
    </row>
    <row r="266" spans="2:8" ht="12.75">
      <c r="B266" s="23"/>
      <c r="C266" s="23"/>
      <c r="D266" s="23"/>
      <c r="E266" s="23"/>
      <c r="F266" s="23"/>
      <c r="G266" s="23"/>
      <c r="H266" s="23"/>
    </row>
    <row r="267" spans="2:8" ht="12.75">
      <c r="B267" s="23"/>
      <c r="C267" s="23"/>
      <c r="D267" s="23"/>
      <c r="E267" s="23"/>
      <c r="F267" s="23"/>
      <c r="G267" s="23"/>
      <c r="H267" s="23"/>
    </row>
    <row r="268" spans="2:8" ht="12.75">
      <c r="B268" s="23"/>
      <c r="C268" s="23"/>
      <c r="D268" s="23"/>
      <c r="E268" s="23"/>
      <c r="F268" s="23"/>
      <c r="G268" s="23"/>
      <c r="H268" s="23"/>
    </row>
    <row r="269" spans="2:8" ht="12.75">
      <c r="B269" s="23"/>
      <c r="C269" s="23"/>
      <c r="D269" s="23"/>
      <c r="E269" s="23"/>
      <c r="F269" s="23"/>
      <c r="G269" s="23"/>
      <c r="H269" s="23"/>
    </row>
    <row r="270" spans="2:8" ht="12.75">
      <c r="B270" s="23"/>
      <c r="C270" s="23"/>
      <c r="D270" s="23"/>
      <c r="E270" s="23"/>
      <c r="F270" s="23"/>
      <c r="G270" s="23"/>
      <c r="H270" s="23"/>
    </row>
    <row r="271" spans="2:8" ht="12.75">
      <c r="B271" s="23"/>
      <c r="C271" s="23"/>
      <c r="D271" s="23"/>
      <c r="E271" s="23"/>
      <c r="F271" s="23"/>
      <c r="G271" s="23"/>
      <c r="H271" s="23"/>
    </row>
    <row r="272" spans="2:8" ht="12.75">
      <c r="B272" s="23"/>
      <c r="C272" s="23"/>
      <c r="D272" s="23"/>
      <c r="E272" s="23"/>
      <c r="F272" s="23"/>
      <c r="G272" s="23"/>
      <c r="H272" s="23"/>
    </row>
    <row r="273" spans="2:8" ht="12.75">
      <c r="B273" s="23"/>
      <c r="C273" s="23"/>
      <c r="D273" s="23"/>
      <c r="E273" s="23"/>
      <c r="F273" s="23"/>
      <c r="G273" s="23"/>
      <c r="H273" s="23"/>
    </row>
    <row r="274" spans="2:8" ht="12.75">
      <c r="B274" s="23"/>
      <c r="C274" s="23"/>
      <c r="D274" s="23"/>
      <c r="E274" s="23"/>
      <c r="F274" s="23"/>
      <c r="G274" s="23"/>
      <c r="H274" s="23"/>
    </row>
    <row r="275" spans="2:8" ht="12.75">
      <c r="B275" s="23"/>
      <c r="C275" s="23"/>
      <c r="D275" s="23"/>
      <c r="E275" s="23"/>
      <c r="F275" s="23"/>
      <c r="G275" s="23"/>
      <c r="H275" s="23"/>
    </row>
    <row r="276" spans="2:8" ht="12.75">
      <c r="B276" s="23"/>
      <c r="C276" s="23"/>
      <c r="D276" s="23"/>
      <c r="E276" s="23"/>
      <c r="F276" s="23"/>
      <c r="G276" s="23"/>
      <c r="H276" s="23"/>
    </row>
    <row r="277" spans="2:8" ht="12.75">
      <c r="B277" s="23"/>
      <c r="C277" s="23"/>
      <c r="D277" s="23"/>
      <c r="E277" s="23"/>
      <c r="F277" s="23"/>
      <c r="G277" s="23"/>
      <c r="H277" s="23"/>
    </row>
    <row r="278" spans="2:8" ht="12.75">
      <c r="B278" s="23"/>
      <c r="C278" s="23"/>
      <c r="D278" s="23"/>
      <c r="E278" s="23"/>
      <c r="F278" s="23"/>
      <c r="G278" s="23"/>
      <c r="H278" s="23"/>
    </row>
    <row r="279" spans="2:8" ht="12.75">
      <c r="B279" s="23"/>
      <c r="C279" s="23"/>
      <c r="D279" s="23"/>
      <c r="E279" s="23"/>
      <c r="F279" s="23"/>
      <c r="G279" s="23"/>
      <c r="H279" s="23"/>
    </row>
    <row r="280" spans="2:8" ht="12.75">
      <c r="B280" s="23"/>
      <c r="C280" s="23"/>
      <c r="D280" s="23"/>
      <c r="E280" s="23"/>
      <c r="F280" s="23"/>
      <c r="G280" s="23"/>
      <c r="H280" s="23"/>
    </row>
    <row r="281" spans="2:8" ht="12.75">
      <c r="B281" s="23"/>
      <c r="C281" s="23"/>
      <c r="D281" s="23"/>
      <c r="E281" s="23"/>
      <c r="F281" s="23"/>
      <c r="G281" s="23"/>
      <c r="H281" s="23"/>
    </row>
    <row r="282" spans="2:8" ht="12.75">
      <c r="B282" s="23"/>
      <c r="C282" s="23"/>
      <c r="D282" s="23"/>
      <c r="E282" s="23"/>
      <c r="F282" s="23"/>
      <c r="G282" s="23"/>
      <c r="H282" s="23"/>
    </row>
    <row r="283" spans="2:8" ht="12.75">
      <c r="B283" s="23"/>
      <c r="C283" s="23"/>
      <c r="D283" s="23"/>
      <c r="E283" s="23"/>
      <c r="F283" s="23"/>
      <c r="G283" s="23"/>
      <c r="H283" s="23"/>
    </row>
    <row r="284" spans="2:8" ht="12.75">
      <c r="B284" s="23"/>
      <c r="C284" s="23"/>
      <c r="D284" s="23"/>
      <c r="E284" s="23"/>
      <c r="F284" s="23"/>
      <c r="G284" s="23"/>
      <c r="H284" s="23"/>
    </row>
    <row r="285" spans="2:8" ht="12.75">
      <c r="B285" s="23"/>
      <c r="C285" s="23"/>
      <c r="D285" s="23"/>
      <c r="E285" s="23"/>
      <c r="F285" s="23"/>
      <c r="G285" s="23"/>
      <c r="H285" s="23"/>
    </row>
    <row r="286" spans="2:8" ht="12.75">
      <c r="B286" s="23"/>
      <c r="C286" s="23"/>
      <c r="D286" s="23"/>
      <c r="E286" s="23"/>
      <c r="F286" s="23"/>
      <c r="G286" s="23"/>
      <c r="H286" s="23"/>
    </row>
    <row r="287" spans="2:8" ht="12.75">
      <c r="B287" s="23"/>
      <c r="C287" s="23"/>
      <c r="D287" s="23"/>
      <c r="E287" s="23"/>
      <c r="F287" s="23"/>
      <c r="G287" s="23"/>
      <c r="H287" s="23"/>
    </row>
    <row r="288" spans="2:8" ht="12.75">
      <c r="B288" s="23"/>
      <c r="C288" s="23"/>
      <c r="D288" s="23"/>
      <c r="E288" s="23"/>
      <c r="F288" s="23"/>
      <c r="G288" s="23"/>
      <c r="H288" s="23"/>
    </row>
    <row r="289" spans="2:8" ht="12.75">
      <c r="B289" s="23"/>
      <c r="C289" s="23"/>
      <c r="D289" s="23"/>
      <c r="E289" s="23"/>
      <c r="F289" s="23"/>
      <c r="G289" s="23"/>
      <c r="H289" s="23"/>
    </row>
    <row r="290" spans="2:8" ht="12.75">
      <c r="B290" s="23"/>
      <c r="C290" s="23"/>
      <c r="D290" s="23"/>
      <c r="E290" s="23"/>
      <c r="F290" s="23"/>
      <c r="G290" s="23"/>
      <c r="H290" s="23"/>
    </row>
    <row r="291" spans="2:8" ht="12.75">
      <c r="B291" s="23"/>
      <c r="C291" s="23"/>
      <c r="D291" s="23"/>
      <c r="E291" s="23"/>
      <c r="F291" s="23"/>
      <c r="G291" s="23"/>
      <c r="H291" s="23"/>
    </row>
    <row r="292" spans="2:8" ht="12.75">
      <c r="B292" s="23"/>
      <c r="C292" s="23"/>
      <c r="D292" s="23"/>
      <c r="E292" s="23"/>
      <c r="F292" s="23"/>
      <c r="G292" s="23"/>
      <c r="H292" s="23"/>
    </row>
    <row r="293" spans="2:8" ht="12.75">
      <c r="B293" s="23"/>
      <c r="C293" s="23"/>
      <c r="D293" s="23"/>
      <c r="E293" s="23"/>
      <c r="F293" s="23"/>
      <c r="G293" s="23"/>
      <c r="H293" s="23"/>
    </row>
    <row r="294" spans="2:8" ht="12.75">
      <c r="B294" s="23"/>
      <c r="C294" s="23"/>
      <c r="D294" s="23"/>
      <c r="E294" s="23"/>
      <c r="F294" s="23"/>
      <c r="G294" s="23"/>
      <c r="H294" s="23"/>
    </row>
    <row r="295" spans="2:8" ht="12.75">
      <c r="B295" s="23"/>
      <c r="C295" s="23"/>
      <c r="D295" s="23"/>
      <c r="E295" s="23"/>
      <c r="F295" s="23"/>
      <c r="G295" s="23"/>
      <c r="H295" s="23"/>
    </row>
    <row r="296" spans="2:8" ht="12.75">
      <c r="B296" s="23"/>
      <c r="C296" s="23"/>
      <c r="D296" s="23"/>
      <c r="E296" s="23"/>
      <c r="F296" s="23"/>
      <c r="G296" s="23"/>
      <c r="H296" s="23"/>
    </row>
    <row r="297" spans="2:8" ht="12.75">
      <c r="B297" s="23"/>
      <c r="C297" s="23"/>
      <c r="D297" s="23"/>
      <c r="E297" s="23"/>
      <c r="F297" s="23"/>
      <c r="G297" s="23"/>
      <c r="H297" s="23"/>
    </row>
    <row r="298" spans="2:8" ht="12.75">
      <c r="B298" s="23"/>
      <c r="C298" s="23"/>
      <c r="D298" s="23"/>
      <c r="E298" s="23"/>
      <c r="F298" s="23"/>
      <c r="G298" s="23"/>
      <c r="H298" s="23"/>
    </row>
    <row r="299" spans="2:8" ht="12.75">
      <c r="B299" s="23"/>
      <c r="C299" s="23"/>
      <c r="D299" s="23"/>
      <c r="E299" s="23"/>
      <c r="F299" s="23"/>
      <c r="G299" s="23"/>
      <c r="H299" s="23"/>
    </row>
    <row r="300" spans="2:8" ht="12.75">
      <c r="B300" s="23"/>
      <c r="C300" s="23"/>
      <c r="D300" s="23"/>
      <c r="E300" s="23"/>
      <c r="F300" s="23"/>
      <c r="G300" s="23"/>
      <c r="H300" s="23"/>
    </row>
    <row r="301" spans="2:8" ht="12.75">
      <c r="B301" s="23"/>
      <c r="C301" s="23"/>
      <c r="D301" s="23"/>
      <c r="E301" s="23"/>
      <c r="F301" s="23"/>
      <c r="G301" s="23"/>
      <c r="H301" s="23"/>
    </row>
    <row r="302" spans="2:8" ht="12.75">
      <c r="B302" s="23"/>
      <c r="C302" s="23"/>
      <c r="D302" s="23"/>
      <c r="E302" s="23"/>
      <c r="F302" s="23"/>
      <c r="G302" s="23"/>
      <c r="H302" s="23"/>
    </row>
    <row r="303" spans="2:8" ht="12.75">
      <c r="B303" s="23"/>
      <c r="C303" s="23"/>
      <c r="D303" s="23"/>
      <c r="E303" s="23"/>
      <c r="F303" s="23"/>
      <c r="G303" s="23"/>
      <c r="H303" s="23"/>
    </row>
    <row r="304" spans="2:8" ht="12.75">
      <c r="B304" s="23"/>
      <c r="C304" s="23"/>
      <c r="D304" s="23"/>
      <c r="E304" s="23"/>
      <c r="F304" s="23"/>
      <c r="G304" s="23"/>
      <c r="H304" s="23"/>
    </row>
    <row r="305" spans="2:8" ht="12.75">
      <c r="B305" s="23"/>
      <c r="C305" s="23"/>
      <c r="D305" s="23"/>
      <c r="E305" s="23"/>
      <c r="F305" s="23"/>
      <c r="G305" s="23"/>
      <c r="H305" s="23"/>
    </row>
    <row r="306" spans="2:8" ht="12.75">
      <c r="B306" s="23"/>
      <c r="C306" s="23"/>
      <c r="D306" s="23"/>
      <c r="E306" s="23"/>
      <c r="F306" s="23"/>
      <c r="G306" s="23"/>
      <c r="H306" s="23"/>
    </row>
    <row r="307" spans="2:8" ht="12.75">
      <c r="B307" s="23"/>
      <c r="C307" s="23"/>
      <c r="D307" s="23"/>
      <c r="E307" s="23"/>
      <c r="F307" s="23"/>
      <c r="G307" s="23"/>
      <c r="H307" s="23"/>
    </row>
    <row r="308" spans="2:8" ht="12.75">
      <c r="B308" s="23"/>
      <c r="C308" s="23"/>
      <c r="D308" s="23"/>
      <c r="E308" s="23"/>
      <c r="F308" s="23"/>
      <c r="G308" s="23"/>
      <c r="H308" s="23"/>
    </row>
    <row r="309" spans="2:8" ht="12.75">
      <c r="B309" s="23"/>
      <c r="C309" s="23"/>
      <c r="D309" s="23"/>
      <c r="E309" s="23"/>
      <c r="F309" s="23"/>
      <c r="G309" s="23"/>
      <c r="H309" s="23"/>
    </row>
    <row r="310" spans="2:8" ht="12.75">
      <c r="B310" s="23"/>
      <c r="C310" s="23"/>
      <c r="D310" s="23"/>
      <c r="E310" s="23"/>
      <c r="F310" s="23"/>
      <c r="G310" s="23"/>
      <c r="H310" s="23"/>
    </row>
    <row r="311" spans="2:8" ht="12.75">
      <c r="B311" s="23"/>
      <c r="C311" s="23"/>
      <c r="D311" s="23"/>
      <c r="E311" s="23"/>
      <c r="F311" s="23"/>
      <c r="G311" s="23"/>
      <c r="H311" s="23"/>
    </row>
    <row r="312" spans="2:8" ht="12.75">
      <c r="B312" s="23"/>
      <c r="C312" s="23"/>
      <c r="D312" s="23"/>
      <c r="E312" s="23"/>
      <c r="F312" s="23"/>
      <c r="G312" s="23"/>
      <c r="H312" s="23"/>
    </row>
    <row r="313" spans="2:8" ht="12.75">
      <c r="B313" s="23"/>
      <c r="C313" s="23"/>
      <c r="D313" s="23"/>
      <c r="E313" s="23"/>
      <c r="F313" s="23"/>
      <c r="G313" s="23"/>
      <c r="H313" s="23"/>
    </row>
    <row r="314" spans="2:8" ht="12.75">
      <c r="B314" s="23"/>
      <c r="C314" s="23"/>
      <c r="D314" s="23"/>
      <c r="E314" s="23"/>
      <c r="F314" s="23"/>
      <c r="G314" s="23"/>
      <c r="H314" s="23"/>
    </row>
    <row r="315" spans="2:8" ht="12.75">
      <c r="B315" s="23"/>
      <c r="C315" s="23"/>
      <c r="D315" s="23"/>
      <c r="E315" s="23"/>
      <c r="F315" s="23"/>
      <c r="G315" s="23"/>
      <c r="H315" s="23"/>
    </row>
    <row r="316" spans="2:8" ht="12.75">
      <c r="B316" s="23"/>
      <c r="C316" s="23"/>
      <c r="D316" s="23"/>
      <c r="E316" s="23"/>
      <c r="F316" s="23"/>
      <c r="G316" s="23"/>
      <c r="H316" s="23"/>
    </row>
    <row r="317" spans="2:8" ht="12.75">
      <c r="B317" s="23"/>
      <c r="C317" s="23"/>
      <c r="D317" s="23"/>
      <c r="E317" s="23"/>
      <c r="F317" s="23"/>
      <c r="G317" s="23"/>
      <c r="H317" s="23"/>
    </row>
    <row r="318" spans="2:8" ht="12.75">
      <c r="B318" s="23"/>
      <c r="C318" s="23"/>
      <c r="D318" s="23"/>
      <c r="E318" s="23"/>
      <c r="F318" s="23"/>
      <c r="G318" s="23"/>
      <c r="H318" s="23"/>
    </row>
    <row r="319" spans="2:8" ht="12.75">
      <c r="B319" s="23"/>
      <c r="C319" s="23"/>
      <c r="D319" s="23"/>
      <c r="E319" s="23"/>
      <c r="F319" s="23"/>
      <c r="G319" s="23"/>
      <c r="H319" s="23"/>
    </row>
    <row r="320" spans="2:8" ht="12.75">
      <c r="B320" s="23"/>
      <c r="C320" s="23"/>
      <c r="D320" s="23"/>
      <c r="E320" s="23"/>
      <c r="F320" s="23"/>
      <c r="G320" s="23"/>
      <c r="H320" s="23"/>
    </row>
    <row r="321" spans="2:8" ht="12.75">
      <c r="B321" s="23"/>
      <c r="C321" s="23"/>
      <c r="D321" s="23"/>
      <c r="E321" s="23"/>
      <c r="F321" s="23"/>
      <c r="G321" s="23"/>
      <c r="H321" s="23"/>
    </row>
    <row r="322" spans="2:8" ht="12.75">
      <c r="B322" s="23"/>
      <c r="C322" s="23"/>
      <c r="D322" s="23"/>
      <c r="E322" s="23"/>
      <c r="F322" s="23"/>
      <c r="G322" s="23"/>
      <c r="H322" s="23"/>
    </row>
    <row r="323" spans="2:8" ht="12.75">
      <c r="B323" s="23"/>
      <c r="C323" s="23"/>
      <c r="D323" s="23"/>
      <c r="E323" s="23"/>
      <c r="F323" s="23"/>
      <c r="G323" s="23"/>
      <c r="H323" s="23"/>
    </row>
    <row r="324" spans="2:8" ht="12.75">
      <c r="B324" s="23"/>
      <c r="C324" s="23"/>
      <c r="D324" s="23"/>
      <c r="E324" s="23"/>
      <c r="F324" s="23"/>
      <c r="G324" s="23"/>
      <c r="H324" s="23"/>
    </row>
    <row r="325" spans="2:8" ht="12.75">
      <c r="B325" s="23"/>
      <c r="C325" s="23"/>
      <c r="D325" s="23"/>
      <c r="E325" s="23"/>
      <c r="F325" s="23"/>
      <c r="G325" s="23"/>
      <c r="H325" s="23"/>
    </row>
    <row r="326" spans="2:8" ht="12.75">
      <c r="B326" s="23"/>
      <c r="C326" s="23"/>
      <c r="D326" s="23"/>
      <c r="E326" s="23"/>
      <c r="F326" s="23"/>
      <c r="G326" s="23"/>
      <c r="H326" s="23"/>
    </row>
    <row r="327" spans="2:8" ht="12.75">
      <c r="B327" s="23"/>
      <c r="C327" s="23"/>
      <c r="D327" s="23"/>
      <c r="E327" s="23"/>
      <c r="F327" s="23"/>
      <c r="G327" s="23"/>
      <c r="H327" s="23"/>
    </row>
    <row r="328" spans="2:8" ht="12.75">
      <c r="B328" s="23"/>
      <c r="C328" s="23"/>
      <c r="D328" s="23"/>
      <c r="E328" s="23"/>
      <c r="F328" s="23"/>
      <c r="G328" s="23"/>
      <c r="H328" s="23"/>
    </row>
    <row r="329" spans="2:8" ht="12.75">
      <c r="B329" s="23"/>
      <c r="C329" s="23"/>
      <c r="D329" s="23"/>
      <c r="E329" s="23"/>
      <c r="F329" s="23"/>
      <c r="G329" s="23"/>
      <c r="H329" s="23"/>
    </row>
    <row r="330" spans="2:8" ht="12.75">
      <c r="B330" s="23"/>
      <c r="C330" s="23"/>
      <c r="D330" s="23"/>
      <c r="E330" s="23"/>
      <c r="F330" s="23"/>
      <c r="G330" s="23"/>
      <c r="H330" s="23"/>
    </row>
    <row r="331" spans="2:8" ht="12.75">
      <c r="B331" s="23"/>
      <c r="C331" s="23"/>
      <c r="D331" s="23"/>
      <c r="E331" s="23"/>
      <c r="F331" s="23"/>
      <c r="G331" s="23"/>
      <c r="H331" s="23"/>
    </row>
    <row r="332" spans="2:8" ht="12.75">
      <c r="B332" s="23"/>
      <c r="C332" s="23"/>
      <c r="D332" s="23"/>
      <c r="E332" s="23"/>
      <c r="F332" s="23"/>
      <c r="G332" s="23"/>
      <c r="H332" s="23"/>
    </row>
    <row r="333" spans="2:8" ht="12.75">
      <c r="B333" s="23"/>
      <c r="C333" s="23"/>
      <c r="D333" s="23"/>
      <c r="E333" s="23"/>
      <c r="F333" s="23"/>
      <c r="G333" s="23"/>
      <c r="H333" s="23"/>
    </row>
    <row r="334" spans="2:8" ht="12.75">
      <c r="B334" s="23"/>
      <c r="C334" s="23"/>
      <c r="D334" s="23"/>
      <c r="E334" s="23"/>
      <c r="F334" s="23"/>
      <c r="G334" s="23"/>
      <c r="H334" s="23"/>
    </row>
    <row r="335" spans="2:8" ht="12.75">
      <c r="B335" s="23"/>
      <c r="C335" s="23"/>
      <c r="D335" s="23"/>
      <c r="E335" s="23"/>
      <c r="F335" s="23"/>
      <c r="G335" s="23"/>
      <c r="H335" s="23"/>
    </row>
    <row r="336" spans="2:8" ht="12.75">
      <c r="B336" s="23"/>
      <c r="C336" s="23"/>
      <c r="D336" s="23"/>
      <c r="E336" s="23"/>
      <c r="F336" s="23"/>
      <c r="G336" s="23"/>
      <c r="H336" s="23"/>
    </row>
    <row r="337" spans="2:8" ht="12.75">
      <c r="B337" s="23"/>
      <c r="C337" s="23"/>
      <c r="D337" s="23"/>
      <c r="E337" s="23"/>
      <c r="F337" s="23"/>
      <c r="G337" s="23"/>
      <c r="H337" s="23"/>
    </row>
    <row r="338" spans="2:8" ht="12.75">
      <c r="B338" s="23"/>
      <c r="C338" s="23"/>
      <c r="D338" s="23"/>
      <c r="E338" s="23"/>
      <c r="F338" s="23"/>
      <c r="G338" s="23"/>
      <c r="H338" s="23"/>
    </row>
    <row r="339" spans="2:8" ht="12.75">
      <c r="B339" s="23"/>
      <c r="C339" s="23"/>
      <c r="D339" s="23"/>
      <c r="E339" s="23"/>
      <c r="F339" s="23"/>
      <c r="G339" s="23"/>
      <c r="H339" s="23"/>
    </row>
    <row r="340" spans="2:8" ht="12.75">
      <c r="B340" s="23"/>
      <c r="C340" s="23"/>
      <c r="D340" s="23"/>
      <c r="E340" s="23"/>
      <c r="F340" s="23"/>
      <c r="G340" s="23"/>
      <c r="H340" s="23"/>
    </row>
    <row r="341" spans="2:8" ht="12.75">
      <c r="B341" s="23"/>
      <c r="C341" s="23"/>
      <c r="D341" s="23"/>
      <c r="E341" s="23"/>
      <c r="F341" s="23"/>
      <c r="G341" s="23"/>
      <c r="H341" s="23"/>
    </row>
    <row r="342" spans="2:8" ht="12.75">
      <c r="B342" s="23"/>
      <c r="C342" s="23"/>
      <c r="D342" s="23"/>
      <c r="E342" s="23"/>
      <c r="F342" s="23"/>
      <c r="G342" s="23"/>
      <c r="H342" s="23"/>
    </row>
    <row r="343" spans="2:8" ht="12.75">
      <c r="B343" s="23"/>
      <c r="C343" s="23"/>
      <c r="D343" s="23"/>
      <c r="E343" s="23"/>
      <c r="F343" s="23"/>
      <c r="G343" s="23"/>
      <c r="H343" s="23"/>
    </row>
    <row r="344" spans="2:8" ht="12.75">
      <c r="B344" s="23"/>
      <c r="C344" s="23"/>
      <c r="D344" s="23"/>
      <c r="E344" s="23"/>
      <c r="F344" s="23"/>
      <c r="G344" s="23"/>
      <c r="H344" s="23"/>
    </row>
    <row r="345" spans="2:8" ht="12.75">
      <c r="B345" s="23"/>
      <c r="C345" s="23"/>
      <c r="D345" s="23"/>
      <c r="E345" s="23"/>
      <c r="F345" s="23"/>
      <c r="G345" s="23"/>
      <c r="H345" s="23"/>
    </row>
    <row r="346" spans="2:8" ht="12.75">
      <c r="B346" s="23"/>
      <c r="C346" s="23"/>
      <c r="D346" s="23"/>
      <c r="E346" s="23"/>
      <c r="F346" s="23"/>
      <c r="G346" s="23"/>
      <c r="H346" s="23"/>
    </row>
    <row r="347" spans="2:8" ht="12.75">
      <c r="B347" s="23"/>
      <c r="C347" s="23"/>
      <c r="D347" s="23"/>
      <c r="E347" s="23"/>
      <c r="F347" s="23"/>
      <c r="G347" s="23"/>
      <c r="H347" s="23"/>
    </row>
    <row r="348" spans="2:8" ht="12.75">
      <c r="B348" s="23"/>
      <c r="C348" s="23"/>
      <c r="D348" s="23"/>
      <c r="E348" s="23"/>
      <c r="F348" s="23"/>
      <c r="G348" s="23"/>
      <c r="H348" s="23"/>
    </row>
    <row r="349" spans="2:8" ht="12.75">
      <c r="B349" s="23"/>
      <c r="C349" s="23"/>
      <c r="D349" s="23"/>
      <c r="E349" s="23"/>
      <c r="F349" s="23"/>
      <c r="G349" s="23"/>
      <c r="H349" s="23"/>
    </row>
    <row r="350" spans="2:8" ht="12.75">
      <c r="B350" s="23"/>
      <c r="C350" s="23"/>
      <c r="D350" s="23"/>
      <c r="E350" s="23"/>
      <c r="F350" s="23"/>
      <c r="G350" s="23"/>
      <c r="H350" s="23"/>
    </row>
    <row r="351" spans="2:8" ht="12.75">
      <c r="B351" s="23"/>
      <c r="C351" s="23"/>
      <c r="D351" s="23"/>
      <c r="E351" s="23"/>
      <c r="F351" s="23"/>
      <c r="G351" s="23"/>
      <c r="H351" s="23"/>
    </row>
    <row r="352" spans="2:8" ht="12.75">
      <c r="B352" s="23"/>
      <c r="C352" s="23"/>
      <c r="D352" s="23"/>
      <c r="E352" s="23"/>
      <c r="F352" s="23"/>
      <c r="G352" s="23"/>
      <c r="H352" s="23"/>
    </row>
    <row r="353" spans="2:8" ht="12.75">
      <c r="B353" s="23"/>
      <c r="C353" s="23"/>
      <c r="D353" s="23"/>
      <c r="E353" s="23"/>
      <c r="F353" s="23"/>
      <c r="G353" s="23"/>
      <c r="H353" s="23"/>
    </row>
    <row r="354" spans="2:8" ht="12.75">
      <c r="B354" s="23"/>
      <c r="C354" s="23"/>
      <c r="D354" s="23"/>
      <c r="E354" s="23"/>
      <c r="F354" s="23"/>
      <c r="G354" s="23"/>
      <c r="H354" s="23"/>
    </row>
    <row r="355" spans="2:8" ht="12.75">
      <c r="B355" s="23"/>
      <c r="C355" s="23"/>
      <c r="D355" s="23"/>
      <c r="E355" s="23"/>
      <c r="F355" s="23"/>
      <c r="G355" s="23"/>
      <c r="H355" s="23"/>
    </row>
    <row r="356" spans="2:8" ht="12.75">
      <c r="B356" s="23"/>
      <c r="C356" s="23"/>
      <c r="D356" s="23"/>
      <c r="E356" s="23"/>
      <c r="F356" s="23"/>
      <c r="G356" s="23"/>
      <c r="H356" s="23"/>
    </row>
    <row r="357" spans="2:8" ht="12.75">
      <c r="B357" s="23"/>
      <c r="C357" s="23"/>
      <c r="D357" s="23"/>
      <c r="E357" s="23"/>
      <c r="F357" s="23"/>
      <c r="G357" s="23"/>
      <c r="H357" s="23"/>
    </row>
    <row r="358" spans="2:8" ht="12.75">
      <c r="B358" s="23"/>
      <c r="C358" s="23"/>
      <c r="D358" s="23"/>
      <c r="E358" s="23"/>
      <c r="F358" s="23"/>
      <c r="G358" s="23"/>
      <c r="H358" s="23"/>
    </row>
    <row r="359" spans="2:8" ht="12.75">
      <c r="B359" s="23"/>
      <c r="C359" s="23"/>
      <c r="D359" s="23"/>
      <c r="E359" s="23"/>
      <c r="F359" s="23"/>
      <c r="G359" s="23"/>
      <c r="H359" s="23"/>
    </row>
    <row r="360" spans="2:8" ht="12.75">
      <c r="B360" s="23"/>
      <c r="C360" s="23"/>
      <c r="D360" s="23"/>
      <c r="E360" s="23"/>
      <c r="F360" s="23"/>
      <c r="G360" s="23"/>
      <c r="H360" s="23"/>
    </row>
    <row r="361" spans="2:8" ht="12.75">
      <c r="B361" s="23"/>
      <c r="C361" s="23"/>
      <c r="D361" s="23"/>
      <c r="E361" s="23"/>
      <c r="F361" s="23"/>
      <c r="G361" s="23"/>
      <c r="H361" s="23"/>
    </row>
    <row r="362" spans="2:8" ht="12.75">
      <c r="B362" s="23"/>
      <c r="C362" s="23"/>
      <c r="D362" s="23"/>
      <c r="E362" s="23"/>
      <c r="F362" s="23"/>
      <c r="G362" s="23"/>
      <c r="H362" s="23"/>
    </row>
    <row r="363" spans="2:8" ht="12.75">
      <c r="B363" s="23"/>
      <c r="C363" s="23"/>
      <c r="D363" s="23"/>
      <c r="E363" s="23"/>
      <c r="F363" s="23"/>
      <c r="G363" s="23"/>
      <c r="H363" s="23"/>
    </row>
    <row r="364" spans="2:8" ht="12.75">
      <c r="B364" s="23"/>
      <c r="C364" s="23"/>
      <c r="D364" s="23"/>
      <c r="E364" s="23"/>
      <c r="F364" s="23"/>
      <c r="G364" s="23"/>
      <c r="H364" s="23"/>
    </row>
    <row r="365" spans="2:8" ht="12.75">
      <c r="B365" s="23"/>
      <c r="C365" s="23"/>
      <c r="D365" s="23"/>
      <c r="E365" s="23"/>
      <c r="F365" s="23"/>
      <c r="G365" s="23"/>
      <c r="H365" s="23"/>
    </row>
    <row r="366" spans="2:8" ht="12.75">
      <c r="B366" s="23"/>
      <c r="C366" s="23"/>
      <c r="D366" s="23"/>
      <c r="E366" s="23"/>
      <c r="F366" s="23"/>
      <c r="G366" s="23"/>
      <c r="H366" s="23"/>
    </row>
    <row r="367" spans="2:8" ht="12.75">
      <c r="B367" s="23"/>
      <c r="C367" s="23"/>
      <c r="D367" s="23"/>
      <c r="E367" s="23"/>
      <c r="F367" s="23"/>
      <c r="G367" s="23"/>
      <c r="H367" s="23"/>
    </row>
    <row r="368" spans="2:8" ht="12.75">
      <c r="B368" s="23"/>
      <c r="C368" s="23"/>
      <c r="D368" s="23"/>
      <c r="E368" s="23"/>
      <c r="F368" s="23"/>
      <c r="G368" s="23"/>
      <c r="H368" s="23"/>
    </row>
    <row r="369" spans="2:8" ht="12.75">
      <c r="B369" s="23"/>
      <c r="C369" s="23"/>
      <c r="D369" s="23"/>
      <c r="E369" s="23"/>
      <c r="F369" s="23"/>
      <c r="G369" s="23"/>
      <c r="H369" s="23"/>
    </row>
    <row r="370" spans="2:8" ht="12.75">
      <c r="B370" s="23"/>
      <c r="C370" s="23"/>
      <c r="D370" s="23"/>
      <c r="E370" s="23"/>
      <c r="F370" s="23"/>
      <c r="G370" s="23"/>
      <c r="H370" s="23"/>
    </row>
    <row r="371" spans="2:8" ht="12.75">
      <c r="B371" s="23"/>
      <c r="C371" s="23"/>
      <c r="D371" s="23"/>
      <c r="E371" s="23"/>
      <c r="F371" s="23"/>
      <c r="G371" s="23"/>
      <c r="H371" s="23"/>
    </row>
    <row r="372" spans="2:8" ht="12.75">
      <c r="B372" s="23"/>
      <c r="C372" s="23"/>
      <c r="D372" s="23"/>
      <c r="E372" s="23"/>
      <c r="F372" s="23"/>
      <c r="G372" s="23"/>
      <c r="H372" s="23"/>
    </row>
    <row r="373" spans="2:8" ht="12.75">
      <c r="B373" s="23"/>
      <c r="C373" s="23"/>
      <c r="D373" s="23"/>
      <c r="E373" s="23"/>
      <c r="F373" s="23"/>
      <c r="G373" s="23"/>
      <c r="H373" s="23"/>
    </row>
    <row r="374" spans="2:8" ht="12.75">
      <c r="B374" s="23"/>
      <c r="C374" s="23"/>
      <c r="D374" s="23"/>
      <c r="E374" s="23"/>
      <c r="F374" s="23"/>
      <c r="G374" s="23"/>
      <c r="H374" s="23"/>
    </row>
    <row r="375" spans="2:8" ht="12.75">
      <c r="B375" s="23"/>
      <c r="C375" s="23"/>
      <c r="D375" s="23"/>
      <c r="E375" s="23"/>
      <c r="F375" s="23"/>
      <c r="G375" s="23"/>
      <c r="H375" s="23"/>
    </row>
    <row r="376" spans="2:8" ht="12.75">
      <c r="B376" s="23"/>
      <c r="C376" s="23"/>
      <c r="D376" s="23"/>
      <c r="E376" s="23"/>
      <c r="F376" s="23"/>
      <c r="G376" s="23"/>
      <c r="H376" s="23"/>
    </row>
    <row r="377" spans="2:8" ht="12.75">
      <c r="B377" s="23"/>
      <c r="C377" s="23"/>
      <c r="D377" s="23"/>
      <c r="E377" s="23"/>
      <c r="F377" s="23"/>
      <c r="G377" s="23"/>
      <c r="H377" s="23"/>
    </row>
    <row r="378" spans="2:8" ht="12.75">
      <c r="B378" s="23"/>
      <c r="C378" s="23"/>
      <c r="D378" s="23"/>
      <c r="E378" s="23"/>
      <c r="F378" s="23"/>
      <c r="G378" s="23"/>
      <c r="H378" s="23"/>
    </row>
    <row r="379" spans="2:8" ht="12.75">
      <c r="B379" s="23"/>
      <c r="C379" s="23"/>
      <c r="D379" s="23"/>
      <c r="E379" s="23"/>
      <c r="F379" s="23"/>
      <c r="G379" s="23"/>
      <c r="H379" s="23"/>
    </row>
    <row r="380" spans="2:8" ht="12.75">
      <c r="B380" s="23"/>
      <c r="C380" s="23"/>
      <c r="D380" s="23"/>
      <c r="E380" s="23"/>
      <c r="F380" s="23"/>
      <c r="G380" s="23"/>
      <c r="H380" s="23"/>
    </row>
    <row r="381" spans="2:8" ht="12.75">
      <c r="B381" s="23"/>
      <c r="C381" s="23"/>
      <c r="D381" s="23"/>
      <c r="E381" s="23"/>
      <c r="F381" s="23"/>
      <c r="G381" s="23"/>
      <c r="H381" s="23"/>
    </row>
    <row r="382" spans="2:8" ht="12.75">
      <c r="B382" s="23"/>
      <c r="C382" s="23"/>
      <c r="D382" s="23"/>
      <c r="E382" s="23"/>
      <c r="F382" s="23"/>
      <c r="G382" s="23"/>
      <c r="H382" s="23"/>
    </row>
    <row r="383" spans="2:8" ht="12.75">
      <c r="B383" s="23"/>
      <c r="C383" s="23"/>
      <c r="D383" s="23"/>
      <c r="E383" s="23"/>
      <c r="F383" s="23"/>
      <c r="G383" s="23"/>
      <c r="H383" s="23"/>
    </row>
    <row r="384" spans="2:8" ht="12.75">
      <c r="B384" s="23"/>
      <c r="C384" s="23"/>
      <c r="D384" s="23"/>
      <c r="E384" s="23"/>
      <c r="F384" s="23"/>
      <c r="G384" s="23"/>
      <c r="H384" s="23"/>
    </row>
    <row r="385" spans="2:8" ht="12.75">
      <c r="B385" s="23"/>
      <c r="C385" s="23"/>
      <c r="D385" s="23"/>
      <c r="E385" s="23"/>
      <c r="F385" s="23"/>
      <c r="G385" s="23"/>
      <c r="H385" s="23"/>
    </row>
    <row r="386" spans="2:8" ht="12.75">
      <c r="B386" s="23"/>
      <c r="C386" s="23"/>
      <c r="D386" s="23"/>
      <c r="E386" s="23"/>
      <c r="F386" s="23"/>
      <c r="G386" s="23"/>
      <c r="H386" s="23"/>
    </row>
    <row r="387" spans="2:8" ht="12.75">
      <c r="B387" s="23"/>
      <c r="C387" s="23"/>
      <c r="D387" s="23"/>
      <c r="E387" s="23"/>
      <c r="F387" s="23"/>
      <c r="G387" s="23"/>
      <c r="H387" s="23"/>
    </row>
    <row r="388" spans="2:8" ht="12.75">
      <c r="B388" s="23"/>
      <c r="C388" s="23"/>
      <c r="D388" s="23"/>
      <c r="E388" s="23"/>
      <c r="F388" s="23"/>
      <c r="G388" s="23"/>
      <c r="H388" s="23"/>
    </row>
    <row r="389" spans="2:8" ht="12.75">
      <c r="B389" s="23"/>
      <c r="C389" s="23"/>
      <c r="D389" s="23"/>
      <c r="E389" s="23"/>
      <c r="F389" s="23"/>
      <c r="G389" s="23"/>
      <c r="H389" s="23"/>
    </row>
    <row r="390" spans="2:8" ht="12.75">
      <c r="B390" s="23"/>
      <c r="C390" s="23"/>
      <c r="D390" s="23"/>
      <c r="E390" s="23"/>
      <c r="F390" s="23"/>
      <c r="G390" s="23"/>
      <c r="H390" s="23"/>
    </row>
    <row r="391" spans="2:8" ht="12.75">
      <c r="B391" s="23"/>
      <c r="C391" s="23"/>
      <c r="D391" s="23"/>
      <c r="E391" s="23"/>
      <c r="F391" s="23"/>
      <c r="G391" s="23"/>
      <c r="H391" s="23"/>
    </row>
    <row r="392" spans="2:8" ht="12.75">
      <c r="B392" s="23"/>
      <c r="C392" s="23"/>
      <c r="D392" s="23"/>
      <c r="E392" s="23"/>
      <c r="F392" s="23"/>
      <c r="G392" s="23"/>
      <c r="H392" s="23"/>
    </row>
    <row r="393" spans="2:8" ht="12.75">
      <c r="B393" s="23"/>
      <c r="C393" s="23"/>
      <c r="D393" s="23"/>
      <c r="E393" s="23"/>
      <c r="F393" s="23"/>
      <c r="G393" s="23"/>
      <c r="H393" s="23"/>
    </row>
    <row r="394" spans="2:8" ht="12.75">
      <c r="B394" s="23"/>
      <c r="C394" s="23"/>
      <c r="D394" s="23"/>
      <c r="E394" s="23"/>
      <c r="F394" s="23"/>
      <c r="G394" s="23"/>
      <c r="H394" s="23"/>
    </row>
    <row r="395" spans="2:8" ht="12.75">
      <c r="B395" s="23"/>
      <c r="C395" s="23"/>
      <c r="D395" s="23"/>
      <c r="E395" s="23"/>
      <c r="F395" s="23"/>
      <c r="G395" s="23"/>
      <c r="H395" s="23"/>
    </row>
    <row r="396" spans="2:8" ht="12.75">
      <c r="B396" s="23"/>
      <c r="C396" s="23"/>
      <c r="D396" s="23"/>
      <c r="E396" s="23"/>
      <c r="F396" s="23"/>
      <c r="G396" s="23"/>
      <c r="H396" s="23"/>
    </row>
    <row r="397" spans="2:8" ht="12.75">
      <c r="B397" s="23"/>
      <c r="C397" s="23"/>
      <c r="D397" s="23"/>
      <c r="E397" s="23"/>
      <c r="F397" s="23"/>
      <c r="G397" s="23"/>
      <c r="H397" s="23"/>
    </row>
    <row r="398" spans="2:8" ht="12.75">
      <c r="B398" s="23"/>
      <c r="C398" s="23"/>
      <c r="D398" s="23"/>
      <c r="E398" s="23"/>
      <c r="F398" s="23"/>
      <c r="G398" s="23"/>
      <c r="H398" s="23"/>
    </row>
    <row r="399" spans="2:8" ht="12.75">
      <c r="B399" s="23"/>
      <c r="C399" s="23"/>
      <c r="D399" s="23"/>
      <c r="E399" s="23"/>
      <c r="F399" s="23"/>
      <c r="G399" s="23"/>
      <c r="H399" s="23"/>
    </row>
    <row r="400" spans="2:8" ht="12.75">
      <c r="B400" s="23"/>
      <c r="C400" s="23"/>
      <c r="D400" s="23"/>
      <c r="E400" s="23"/>
      <c r="F400" s="23"/>
      <c r="G400" s="23"/>
      <c r="H400" s="23"/>
    </row>
    <row r="401" spans="2:8" ht="12.75">
      <c r="B401" s="23"/>
      <c r="C401" s="23"/>
      <c r="D401" s="23"/>
      <c r="E401" s="23"/>
      <c r="F401" s="23"/>
      <c r="G401" s="23"/>
      <c r="H401" s="23"/>
    </row>
    <row r="402" spans="2:8" ht="12.75">
      <c r="B402" s="23"/>
      <c r="C402" s="23"/>
      <c r="D402" s="23"/>
      <c r="E402" s="23"/>
      <c r="F402" s="23"/>
      <c r="G402" s="23"/>
      <c r="H402" s="23"/>
    </row>
    <row r="403" spans="2:8" ht="12.75">
      <c r="B403" s="23"/>
      <c r="C403" s="23"/>
      <c r="D403" s="23"/>
      <c r="E403" s="23"/>
      <c r="F403" s="23"/>
      <c r="G403" s="23"/>
      <c r="H403" s="23"/>
    </row>
    <row r="404" spans="2:8" ht="12.75">
      <c r="B404" s="23"/>
      <c r="C404" s="23"/>
      <c r="D404" s="23"/>
      <c r="E404" s="23"/>
      <c r="F404" s="23"/>
      <c r="G404" s="23"/>
      <c r="H404" s="23"/>
    </row>
    <row r="405" spans="2:8" ht="12.75">
      <c r="B405" s="23"/>
      <c r="C405" s="23"/>
      <c r="D405" s="23"/>
      <c r="E405" s="23"/>
      <c r="F405" s="23"/>
      <c r="G405" s="23"/>
      <c r="H405" s="23"/>
    </row>
    <row r="406" spans="2:8" ht="12.75">
      <c r="B406" s="23"/>
      <c r="C406" s="23"/>
      <c r="D406" s="23"/>
      <c r="E406" s="23"/>
      <c r="F406" s="23"/>
      <c r="G406" s="23"/>
      <c r="H406" s="23"/>
    </row>
    <row r="407" spans="2:8" ht="12.75">
      <c r="B407" s="23"/>
      <c r="C407" s="23"/>
      <c r="D407" s="23"/>
      <c r="E407" s="23"/>
      <c r="F407" s="23"/>
      <c r="G407" s="23"/>
      <c r="H407" s="23"/>
    </row>
    <row r="408" spans="2:8" ht="12.75">
      <c r="B408" s="23"/>
      <c r="C408" s="23"/>
      <c r="D408" s="23"/>
      <c r="E408" s="23"/>
      <c r="F408" s="23"/>
      <c r="G408" s="23"/>
      <c r="H408" s="23"/>
    </row>
    <row r="409" spans="2:8" ht="12.75">
      <c r="B409" s="23"/>
      <c r="C409" s="23"/>
      <c r="D409" s="23"/>
      <c r="E409" s="23"/>
      <c r="F409" s="23"/>
      <c r="G409" s="23"/>
      <c r="H409" s="23"/>
    </row>
    <row r="410" spans="2:8" ht="12.75">
      <c r="B410" s="23"/>
      <c r="C410" s="23"/>
      <c r="D410" s="23"/>
      <c r="E410" s="23"/>
      <c r="F410" s="23"/>
      <c r="G410" s="23"/>
      <c r="H410" s="23"/>
    </row>
    <row r="411" spans="2:8" ht="12.75">
      <c r="B411" s="23"/>
      <c r="C411" s="23"/>
      <c r="D411" s="23"/>
      <c r="E411" s="23"/>
      <c r="F411" s="23"/>
      <c r="G411" s="23"/>
      <c r="H411" s="23"/>
    </row>
    <row r="412" spans="2:8" ht="12.75">
      <c r="B412" s="23"/>
      <c r="C412" s="23"/>
      <c r="D412" s="23"/>
      <c r="E412" s="23"/>
      <c r="F412" s="23"/>
      <c r="G412" s="23"/>
      <c r="H412" s="23"/>
    </row>
    <row r="413" spans="2:8" ht="12.75">
      <c r="B413" s="23"/>
      <c r="C413" s="23"/>
      <c r="D413" s="23"/>
      <c r="E413" s="23"/>
      <c r="F413" s="23"/>
      <c r="G413" s="23"/>
      <c r="H413" s="23"/>
    </row>
    <row r="414" spans="2:8" ht="12.75">
      <c r="B414" s="23"/>
      <c r="C414" s="23"/>
      <c r="D414" s="23"/>
      <c r="E414" s="23"/>
      <c r="F414" s="23"/>
      <c r="G414" s="23"/>
      <c r="H414" s="23"/>
    </row>
    <row r="415" spans="2:8" ht="12.75">
      <c r="B415" s="23"/>
      <c r="C415" s="23"/>
      <c r="D415" s="23"/>
      <c r="E415" s="23"/>
      <c r="F415" s="23"/>
      <c r="G415" s="23"/>
      <c r="H415" s="23"/>
    </row>
    <row r="416" spans="2:8" ht="12.75">
      <c r="B416" s="23"/>
      <c r="C416" s="23"/>
      <c r="D416" s="23"/>
      <c r="E416" s="23"/>
      <c r="F416" s="23"/>
      <c r="G416" s="23"/>
      <c r="H416" s="23"/>
    </row>
    <row r="417" spans="2:6" ht="12.75">
      <c r="B417" s="23"/>
      <c r="C417" s="23"/>
      <c r="D417" s="23"/>
      <c r="E417" s="23"/>
      <c r="F417" s="23"/>
    </row>
    <row r="418" spans="2:6" ht="12.75">
      <c r="B418" s="23"/>
      <c r="C418" s="23"/>
      <c r="D418" s="23"/>
      <c r="E418" s="23"/>
      <c r="F418" s="23"/>
    </row>
    <row r="419" spans="2:6" ht="12.75">
      <c r="B419" s="23"/>
      <c r="C419" s="23"/>
      <c r="D419" s="23"/>
      <c r="E419" s="23"/>
      <c r="F419" s="23"/>
    </row>
    <row r="420" spans="2:5" ht="12.75">
      <c r="B420" s="23"/>
      <c r="C420" s="23"/>
      <c r="D420" s="23"/>
      <c r="E420" s="23"/>
    </row>
    <row r="421" spans="2:5" ht="12.75">
      <c r="B421" s="23"/>
      <c r="C421" s="23"/>
      <c r="D421" s="23"/>
      <c r="E421" s="23"/>
    </row>
    <row r="422" spans="2:5" ht="12.75">
      <c r="B422" s="23"/>
      <c r="C422" s="23"/>
      <c r="D422" s="23"/>
      <c r="E422" s="23"/>
    </row>
    <row r="423" spans="2:5" ht="12.75">
      <c r="B423" s="23"/>
      <c r="C423" s="23"/>
      <c r="D423" s="23"/>
      <c r="E423" s="23"/>
    </row>
    <row r="424" spans="2:5" ht="12.75">
      <c r="B424" s="23"/>
      <c r="C424" s="23"/>
      <c r="D424" s="23"/>
      <c r="E424" s="23"/>
    </row>
    <row r="425" spans="2:5" ht="12.75">
      <c r="B425" s="23"/>
      <c r="C425" s="23"/>
      <c r="D425" s="23"/>
      <c r="E425" s="23"/>
    </row>
    <row r="426" spans="2:5" ht="12.75">
      <c r="B426" s="23"/>
      <c r="C426" s="23"/>
      <c r="D426" s="23"/>
      <c r="E426" s="23"/>
    </row>
    <row r="427" spans="2:5" ht="12.75">
      <c r="B427" s="23"/>
      <c r="C427" s="23"/>
      <c r="D427" s="23"/>
      <c r="E427" s="23"/>
    </row>
    <row r="428" spans="2:5" ht="12.75">
      <c r="B428" s="23"/>
      <c r="C428" s="23"/>
      <c r="D428" s="23"/>
      <c r="E428" s="23"/>
    </row>
  </sheetData>
  <mergeCells count="3">
    <mergeCell ref="B1:J1"/>
    <mergeCell ref="B2:J2"/>
    <mergeCell ref="B3:J3"/>
  </mergeCells>
  <printOptions/>
  <pageMargins left="0.75" right="0.75" top="1" bottom="1" header="0.5" footer="0.5"/>
  <pageSetup horizontalDpi="360" verticalDpi="360" orientation="portrait" paperSize="9" r:id="rId1"/>
  <headerFooter alignWithMargins="0">
    <oddFooter>&amp;CVeidots LPAA pēc CSDD datiem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P25"/>
  <sheetViews>
    <sheetView workbookViewId="0" topLeftCell="B8">
      <selection activeCell="L25" sqref="L25"/>
    </sheetView>
  </sheetViews>
  <sheetFormatPr defaultColWidth="9.140625" defaultRowHeight="13.5" customHeight="1"/>
  <cols>
    <col min="1" max="1" width="5.28125" style="6" customWidth="1"/>
    <col min="2" max="2" width="5.140625" style="193" customWidth="1"/>
    <col min="3" max="3" width="15.421875" style="193" customWidth="1"/>
    <col min="4" max="14" width="4.8515625" style="193" customWidth="1"/>
    <col min="15" max="15" width="6.57421875" style="193" customWidth="1"/>
    <col min="16" max="16" width="14.140625" style="6" customWidth="1"/>
    <col min="17" max="17" width="4.57421875" style="6" customWidth="1"/>
    <col min="18" max="18" width="12.8515625" style="6" customWidth="1"/>
    <col min="19" max="19" width="4.57421875" style="6" customWidth="1"/>
    <col min="20" max="16384" width="9.140625" style="6" customWidth="1"/>
  </cols>
  <sheetData>
    <row r="1" ht="13.5" customHeight="1">
      <c r="P1" s="7"/>
    </row>
    <row r="3" spans="2:15" ht="13.5" customHeight="1">
      <c r="B3" s="239" t="s">
        <v>750</v>
      </c>
      <c r="C3" s="239"/>
      <c r="D3" s="239"/>
      <c r="E3" s="239"/>
      <c r="F3" s="239"/>
      <c r="G3" s="239"/>
      <c r="H3" s="239"/>
      <c r="I3" s="234"/>
      <c r="J3" s="234"/>
      <c r="K3" s="234"/>
      <c r="L3" s="234"/>
      <c r="M3" s="234"/>
      <c r="N3" s="234"/>
      <c r="O3" s="234"/>
    </row>
    <row r="4" spans="2:15" ht="13.5" customHeight="1">
      <c r="B4" s="239" t="s">
        <v>751</v>
      </c>
      <c r="C4" s="239"/>
      <c r="D4" s="239"/>
      <c r="E4" s="239"/>
      <c r="F4" s="239"/>
      <c r="G4" s="239"/>
      <c r="H4" s="239"/>
      <c r="I4" s="234"/>
      <c r="J4" s="234"/>
      <c r="K4" s="234"/>
      <c r="L4" s="234"/>
      <c r="M4" s="234"/>
      <c r="N4" s="234"/>
      <c r="O4" s="234"/>
    </row>
    <row r="5" spans="2:15" ht="13.5" customHeight="1">
      <c r="B5" s="239" t="s">
        <v>741</v>
      </c>
      <c r="C5" s="239"/>
      <c r="D5" s="239"/>
      <c r="E5" s="239"/>
      <c r="F5" s="239"/>
      <c r="G5" s="239"/>
      <c r="H5" s="239"/>
      <c r="I5" s="234"/>
      <c r="J5" s="234"/>
      <c r="K5" s="234"/>
      <c r="L5" s="234"/>
      <c r="M5" s="234"/>
      <c r="N5" s="234"/>
      <c r="O5" s="234"/>
    </row>
    <row r="7" spans="2:15" ht="13.5" customHeight="1">
      <c r="B7" s="194"/>
      <c r="C7" s="195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2:15" ht="13.5" customHeight="1">
      <c r="B8" s="197" t="s">
        <v>63</v>
      </c>
      <c r="C8" s="198" t="s">
        <v>64</v>
      </c>
      <c r="D8" s="197" t="s">
        <v>65</v>
      </c>
      <c r="E8" s="197" t="s">
        <v>66</v>
      </c>
      <c r="F8" s="197" t="s">
        <v>67</v>
      </c>
      <c r="G8" s="197" t="s">
        <v>68</v>
      </c>
      <c r="H8" s="197" t="s">
        <v>69</v>
      </c>
      <c r="I8" s="197" t="s">
        <v>70</v>
      </c>
      <c r="J8" s="197" t="s">
        <v>71</v>
      </c>
      <c r="K8" s="197" t="s">
        <v>72</v>
      </c>
      <c r="L8" s="197" t="s">
        <v>73</v>
      </c>
      <c r="M8" s="197" t="s">
        <v>74</v>
      </c>
      <c r="N8" s="197" t="s">
        <v>75</v>
      </c>
      <c r="O8" s="199" t="s">
        <v>76</v>
      </c>
    </row>
    <row r="9" spans="2:15" ht="13.5" customHeight="1">
      <c r="B9" s="197">
        <v>1</v>
      </c>
      <c r="C9" s="200" t="s">
        <v>77</v>
      </c>
      <c r="D9" s="201">
        <v>11</v>
      </c>
      <c r="E9" s="201">
        <v>19</v>
      </c>
      <c r="F9" s="201">
        <v>19</v>
      </c>
      <c r="G9" s="201">
        <v>44</v>
      </c>
      <c r="H9" s="201">
        <v>52</v>
      </c>
      <c r="I9" s="201">
        <v>54</v>
      </c>
      <c r="J9" s="201">
        <v>56</v>
      </c>
      <c r="K9" s="201">
        <v>59</v>
      </c>
      <c r="L9" s="201">
        <v>62</v>
      </c>
      <c r="M9" s="201">
        <v>68</v>
      </c>
      <c r="N9" s="201">
        <v>71</v>
      </c>
      <c r="O9" s="202">
        <v>73</v>
      </c>
    </row>
    <row r="10" spans="2:15" ht="13.5" customHeight="1">
      <c r="B10" s="203">
        <v>2</v>
      </c>
      <c r="C10" s="204" t="s">
        <v>78</v>
      </c>
      <c r="D10" s="201"/>
      <c r="E10" s="201"/>
      <c r="F10" s="201">
        <v>10</v>
      </c>
      <c r="G10" s="201">
        <v>10</v>
      </c>
      <c r="H10" s="201">
        <v>10</v>
      </c>
      <c r="I10" s="201">
        <v>20</v>
      </c>
      <c r="J10" s="201">
        <v>24</v>
      </c>
      <c r="K10" s="201">
        <v>29</v>
      </c>
      <c r="L10" s="201">
        <v>42</v>
      </c>
      <c r="M10" s="201">
        <v>61</v>
      </c>
      <c r="N10" s="201">
        <v>61</v>
      </c>
      <c r="O10" s="202">
        <v>61</v>
      </c>
    </row>
    <row r="11" spans="2:15" ht="13.5" customHeight="1">
      <c r="B11" s="197">
        <v>3</v>
      </c>
      <c r="C11" s="204" t="s">
        <v>79</v>
      </c>
      <c r="D11" s="201">
        <v>5</v>
      </c>
      <c r="E11" s="201">
        <v>5</v>
      </c>
      <c r="F11" s="201">
        <v>5</v>
      </c>
      <c r="G11" s="201">
        <v>8</v>
      </c>
      <c r="H11" s="201">
        <v>18</v>
      </c>
      <c r="I11" s="201">
        <v>18</v>
      </c>
      <c r="J11" s="201">
        <v>32</v>
      </c>
      <c r="K11" s="201">
        <v>32</v>
      </c>
      <c r="L11" s="201">
        <v>32</v>
      </c>
      <c r="M11" s="201">
        <v>32</v>
      </c>
      <c r="N11" s="201">
        <v>32</v>
      </c>
      <c r="O11" s="202">
        <v>32</v>
      </c>
    </row>
    <row r="12" spans="2:15" ht="13.5" customHeight="1">
      <c r="B12" s="203">
        <v>4</v>
      </c>
      <c r="C12" s="204" t="s">
        <v>12</v>
      </c>
      <c r="D12" s="201">
        <v>1</v>
      </c>
      <c r="E12" s="201">
        <v>2</v>
      </c>
      <c r="F12" s="201">
        <v>2</v>
      </c>
      <c r="G12" s="201">
        <v>3</v>
      </c>
      <c r="H12" s="201">
        <v>4</v>
      </c>
      <c r="I12" s="201">
        <v>5</v>
      </c>
      <c r="J12" s="201">
        <v>6</v>
      </c>
      <c r="K12" s="201">
        <v>8</v>
      </c>
      <c r="L12" s="201">
        <v>11</v>
      </c>
      <c r="M12" s="201">
        <v>12</v>
      </c>
      <c r="N12" s="201">
        <v>12</v>
      </c>
      <c r="O12" s="202">
        <v>15</v>
      </c>
    </row>
    <row r="13" spans="2:15" ht="13.5" customHeight="1">
      <c r="B13" s="197">
        <v>5</v>
      </c>
      <c r="C13" s="201" t="s">
        <v>5</v>
      </c>
      <c r="D13" s="201">
        <v>3</v>
      </c>
      <c r="E13" s="201">
        <v>6</v>
      </c>
      <c r="F13" s="201">
        <v>6</v>
      </c>
      <c r="G13" s="201">
        <v>8</v>
      </c>
      <c r="H13" s="201">
        <v>8</v>
      </c>
      <c r="I13" s="201">
        <v>10</v>
      </c>
      <c r="J13" s="201">
        <v>11</v>
      </c>
      <c r="K13" s="201">
        <v>11</v>
      </c>
      <c r="L13" s="201">
        <v>13</v>
      </c>
      <c r="M13" s="201">
        <v>13</v>
      </c>
      <c r="N13" s="201">
        <v>15</v>
      </c>
      <c r="O13" s="202">
        <v>15</v>
      </c>
    </row>
    <row r="14" spans="2:15" ht="13.5" customHeight="1">
      <c r="B14" s="203">
        <v>6</v>
      </c>
      <c r="C14" s="201" t="s">
        <v>8</v>
      </c>
      <c r="D14" s="201"/>
      <c r="E14" s="201">
        <v>1</v>
      </c>
      <c r="F14" s="201">
        <v>2</v>
      </c>
      <c r="G14" s="201">
        <v>3</v>
      </c>
      <c r="H14" s="201">
        <v>3</v>
      </c>
      <c r="I14" s="201">
        <v>4</v>
      </c>
      <c r="J14" s="201">
        <v>4</v>
      </c>
      <c r="K14" s="201">
        <v>4</v>
      </c>
      <c r="L14" s="201">
        <v>5</v>
      </c>
      <c r="M14" s="201">
        <v>5</v>
      </c>
      <c r="N14" s="201">
        <v>6</v>
      </c>
      <c r="O14" s="202">
        <v>7</v>
      </c>
    </row>
    <row r="15" spans="2:15" ht="13.5" customHeight="1">
      <c r="B15" s="203">
        <v>7</v>
      </c>
      <c r="C15" s="201" t="s">
        <v>44</v>
      </c>
      <c r="D15" s="201"/>
      <c r="E15" s="201"/>
      <c r="F15" s="201"/>
      <c r="G15" s="201"/>
      <c r="H15" s="201"/>
      <c r="I15" s="201">
        <v>2</v>
      </c>
      <c r="J15" s="201">
        <v>2</v>
      </c>
      <c r="K15" s="201">
        <v>2</v>
      </c>
      <c r="L15" s="201">
        <v>2</v>
      </c>
      <c r="M15" s="201">
        <v>2</v>
      </c>
      <c r="N15" s="201">
        <v>2</v>
      </c>
      <c r="O15" s="202">
        <v>2</v>
      </c>
    </row>
    <row r="16" spans="2:15" ht="13.5" customHeight="1">
      <c r="B16" s="203">
        <v>8</v>
      </c>
      <c r="C16" s="201" t="s">
        <v>80</v>
      </c>
      <c r="D16" s="201">
        <v>1</v>
      </c>
      <c r="E16" s="201">
        <v>1</v>
      </c>
      <c r="F16" s="201">
        <v>1</v>
      </c>
      <c r="G16" s="201">
        <v>1</v>
      </c>
      <c r="H16" s="201">
        <v>1</v>
      </c>
      <c r="I16" s="201">
        <v>1</v>
      </c>
      <c r="J16" s="201">
        <v>2</v>
      </c>
      <c r="K16" s="201">
        <v>2</v>
      </c>
      <c r="L16" s="201">
        <v>2</v>
      </c>
      <c r="M16" s="201">
        <v>2</v>
      </c>
      <c r="N16" s="201">
        <v>2</v>
      </c>
      <c r="O16" s="202">
        <v>2</v>
      </c>
    </row>
    <row r="17" spans="2:15" ht="13.5" customHeight="1">
      <c r="B17" s="203">
        <v>9</v>
      </c>
      <c r="C17" s="201" t="s">
        <v>11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>
        <v>1</v>
      </c>
      <c r="N17" s="201">
        <v>1</v>
      </c>
      <c r="O17" s="202">
        <v>1</v>
      </c>
    </row>
    <row r="18" spans="2:15" ht="13.5" customHeight="1">
      <c r="B18" s="203">
        <v>10</v>
      </c>
      <c r="C18" s="201" t="s">
        <v>31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>
        <v>1</v>
      </c>
      <c r="N18" s="201">
        <v>1</v>
      </c>
      <c r="O18" s="202">
        <v>1</v>
      </c>
    </row>
    <row r="19" spans="2:15" ht="13.5" customHeight="1">
      <c r="B19" s="203">
        <v>11</v>
      </c>
      <c r="C19" s="201" t="s">
        <v>52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>
        <v>1</v>
      </c>
      <c r="N19" s="201">
        <v>1</v>
      </c>
      <c r="O19" s="202">
        <v>1</v>
      </c>
    </row>
    <row r="20" spans="2:15" ht="13.5" customHeight="1">
      <c r="B20" s="203">
        <v>12</v>
      </c>
      <c r="C20" s="201" t="s">
        <v>81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>
        <v>1</v>
      </c>
      <c r="O20" s="202">
        <v>1</v>
      </c>
    </row>
    <row r="21" spans="2:15" ht="13.5" customHeight="1">
      <c r="B21" s="203">
        <v>13</v>
      </c>
      <c r="C21" s="201" t="s">
        <v>82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2">
        <v>1</v>
      </c>
    </row>
    <row r="22" spans="2:15" ht="13.5" customHeight="1">
      <c r="B22" s="203">
        <v>14</v>
      </c>
      <c r="C22" s="201" t="s">
        <v>18</v>
      </c>
      <c r="D22" s="201"/>
      <c r="E22" s="201"/>
      <c r="F22" s="201"/>
      <c r="G22" s="201"/>
      <c r="H22" s="201">
        <v>1</v>
      </c>
      <c r="I22" s="201">
        <v>1</v>
      </c>
      <c r="J22" s="201">
        <v>1</v>
      </c>
      <c r="K22" s="201">
        <v>1</v>
      </c>
      <c r="L22" s="201">
        <v>1</v>
      </c>
      <c r="M22" s="201">
        <v>1</v>
      </c>
      <c r="N22" s="201">
        <v>1</v>
      </c>
      <c r="O22" s="202">
        <v>1</v>
      </c>
    </row>
    <row r="23" spans="4:15" ht="13.5" customHeight="1">
      <c r="D23" s="201">
        <f aca="true" t="shared" si="0" ref="D23:O23">SUM(D9:D22)</f>
        <v>21</v>
      </c>
      <c r="E23" s="201">
        <f t="shared" si="0"/>
        <v>34</v>
      </c>
      <c r="F23" s="201">
        <f t="shared" si="0"/>
        <v>45</v>
      </c>
      <c r="G23" s="201">
        <f t="shared" si="0"/>
        <v>77</v>
      </c>
      <c r="H23" s="201">
        <f t="shared" si="0"/>
        <v>97</v>
      </c>
      <c r="I23" s="201">
        <f t="shared" si="0"/>
        <v>115</v>
      </c>
      <c r="J23" s="201">
        <f t="shared" si="0"/>
        <v>138</v>
      </c>
      <c r="K23" s="201">
        <f t="shared" si="0"/>
        <v>148</v>
      </c>
      <c r="L23" s="201">
        <f t="shared" si="0"/>
        <v>170</v>
      </c>
      <c r="M23" s="201">
        <f t="shared" si="0"/>
        <v>199</v>
      </c>
      <c r="N23" s="201">
        <f t="shared" si="0"/>
        <v>206</v>
      </c>
      <c r="O23" s="202">
        <f t="shared" si="0"/>
        <v>213</v>
      </c>
    </row>
    <row r="25" ht="13.5" customHeight="1">
      <c r="L25" s="205"/>
    </row>
  </sheetData>
  <mergeCells count="3">
    <mergeCell ref="B3:O3"/>
    <mergeCell ref="B4:O4"/>
    <mergeCell ref="B5:O5"/>
  </mergeCells>
  <printOptions/>
  <pageMargins left="0.3937007874015748" right="0.1968503937007874" top="1.1811023622047245" bottom="0.1968503937007874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2:P27"/>
  <sheetViews>
    <sheetView workbookViewId="0" topLeftCell="A1">
      <selection activeCell="P6" sqref="P6"/>
    </sheetView>
  </sheetViews>
  <sheetFormatPr defaultColWidth="9.140625" defaultRowHeight="13.5" customHeight="1"/>
  <cols>
    <col min="1" max="1" width="5.28125" style="11" customWidth="1"/>
    <col min="2" max="2" width="5.140625" style="206" customWidth="1"/>
    <col min="3" max="3" width="17.28125" style="206" customWidth="1"/>
    <col min="4" max="14" width="4.8515625" style="206" customWidth="1"/>
    <col min="15" max="15" width="6.421875" style="206" customWidth="1"/>
    <col min="16" max="16" width="12.57421875" style="11" customWidth="1"/>
    <col min="17" max="17" width="4.57421875" style="11" customWidth="1"/>
    <col min="18" max="18" width="13.28125" style="11" customWidth="1"/>
    <col min="19" max="19" width="3.8515625" style="11" customWidth="1"/>
    <col min="20" max="16384" width="9.140625" style="11" customWidth="1"/>
  </cols>
  <sheetData>
    <row r="2" ht="13.5" customHeight="1">
      <c r="P2" s="12"/>
    </row>
    <row r="3" spans="3:14" ht="13.5" customHeight="1">
      <c r="C3" s="240" t="s">
        <v>752</v>
      </c>
      <c r="D3" s="240"/>
      <c r="E3" s="240"/>
      <c r="F3" s="240"/>
      <c r="G3" s="240"/>
      <c r="H3" s="240"/>
      <c r="I3" s="240"/>
      <c r="J3" s="234"/>
      <c r="K3" s="234"/>
      <c r="L3" s="234"/>
      <c r="M3" s="234"/>
      <c r="N3" s="234"/>
    </row>
    <row r="4" spans="3:14" ht="13.5" customHeight="1">
      <c r="C4" s="240" t="s">
        <v>751</v>
      </c>
      <c r="D4" s="240"/>
      <c r="E4" s="240"/>
      <c r="F4" s="240"/>
      <c r="G4" s="240"/>
      <c r="H4" s="240"/>
      <c r="I4" s="240"/>
      <c r="J4" s="234"/>
      <c r="K4" s="234"/>
      <c r="L4" s="234"/>
      <c r="M4" s="234"/>
      <c r="N4" s="234"/>
    </row>
    <row r="5" spans="3:14" ht="13.5" customHeight="1">
      <c r="C5" s="240" t="s">
        <v>746</v>
      </c>
      <c r="D5" s="240"/>
      <c r="E5" s="240"/>
      <c r="F5" s="240"/>
      <c r="G5" s="240"/>
      <c r="H5" s="240"/>
      <c r="I5" s="240"/>
      <c r="J5" s="234"/>
      <c r="K5" s="234"/>
      <c r="L5" s="234"/>
      <c r="M5" s="234"/>
      <c r="N5" s="234"/>
    </row>
    <row r="7" spans="2:15" ht="13.5" customHeight="1">
      <c r="B7" s="207"/>
      <c r="C7" s="208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2:15" ht="13.5" customHeight="1">
      <c r="B8" s="210" t="s">
        <v>63</v>
      </c>
      <c r="C8" s="211" t="s">
        <v>64</v>
      </c>
      <c r="D8" s="210" t="s">
        <v>65</v>
      </c>
      <c r="E8" s="210" t="s">
        <v>66</v>
      </c>
      <c r="F8" s="210" t="s">
        <v>67</v>
      </c>
      <c r="G8" s="210" t="s">
        <v>68</v>
      </c>
      <c r="H8" s="210" t="s">
        <v>69</v>
      </c>
      <c r="I8" s="210" t="s">
        <v>70</v>
      </c>
      <c r="J8" s="210" t="s">
        <v>71</v>
      </c>
      <c r="K8" s="210" t="s">
        <v>72</v>
      </c>
      <c r="L8" s="210" t="s">
        <v>73</v>
      </c>
      <c r="M8" s="210" t="s">
        <v>74</v>
      </c>
      <c r="N8" s="210" t="s">
        <v>75</v>
      </c>
      <c r="O8" s="212" t="s">
        <v>76</v>
      </c>
    </row>
    <row r="9" spans="2:15" ht="13.5" customHeight="1">
      <c r="B9" s="210">
        <v>1</v>
      </c>
      <c r="C9" s="213" t="s">
        <v>95</v>
      </c>
      <c r="D9" s="214"/>
      <c r="E9" s="214">
        <v>3</v>
      </c>
      <c r="F9" s="214">
        <v>10</v>
      </c>
      <c r="G9" s="214">
        <v>22</v>
      </c>
      <c r="H9" s="214">
        <v>33</v>
      </c>
      <c r="I9" s="214">
        <v>44</v>
      </c>
      <c r="J9" s="214">
        <v>47</v>
      </c>
      <c r="K9" s="214">
        <v>53</v>
      </c>
      <c r="L9" s="214">
        <v>56</v>
      </c>
      <c r="M9" s="214">
        <v>58</v>
      </c>
      <c r="N9" s="214">
        <v>59</v>
      </c>
      <c r="O9" s="215">
        <v>59</v>
      </c>
    </row>
    <row r="10" spans="2:15" ht="13.5" customHeight="1">
      <c r="B10" s="210">
        <v>2</v>
      </c>
      <c r="C10" s="213" t="s">
        <v>96</v>
      </c>
      <c r="D10" s="214"/>
      <c r="E10" s="214"/>
      <c r="F10" s="214">
        <v>5</v>
      </c>
      <c r="G10" s="214">
        <v>7</v>
      </c>
      <c r="H10" s="214">
        <v>16</v>
      </c>
      <c r="I10" s="214">
        <v>23</v>
      </c>
      <c r="J10" s="214">
        <v>26</v>
      </c>
      <c r="K10" s="214">
        <v>28</v>
      </c>
      <c r="L10" s="214">
        <v>33</v>
      </c>
      <c r="M10" s="214">
        <v>33</v>
      </c>
      <c r="N10" s="214">
        <v>35</v>
      </c>
      <c r="O10" s="215">
        <v>35</v>
      </c>
    </row>
    <row r="11" spans="2:15" ht="13.5" customHeight="1">
      <c r="B11" s="210">
        <v>3</v>
      </c>
      <c r="C11" s="213" t="s">
        <v>25</v>
      </c>
      <c r="D11" s="214"/>
      <c r="E11" s="214">
        <v>5</v>
      </c>
      <c r="F11" s="214">
        <v>8</v>
      </c>
      <c r="G11" s="214">
        <v>13</v>
      </c>
      <c r="H11" s="214">
        <v>18</v>
      </c>
      <c r="I11" s="214">
        <v>21</v>
      </c>
      <c r="J11" s="214">
        <v>24</v>
      </c>
      <c r="K11" s="214">
        <v>25</v>
      </c>
      <c r="L11" s="214">
        <v>28</v>
      </c>
      <c r="M11" s="214">
        <v>29</v>
      </c>
      <c r="N11" s="214">
        <v>29</v>
      </c>
      <c r="O11" s="215">
        <v>31</v>
      </c>
    </row>
    <row r="12" spans="2:15" ht="13.5" customHeight="1">
      <c r="B12" s="210">
        <v>4</v>
      </c>
      <c r="C12" s="213" t="s">
        <v>97</v>
      </c>
      <c r="D12" s="214"/>
      <c r="E12" s="214"/>
      <c r="F12" s="214"/>
      <c r="G12" s="214">
        <v>3</v>
      </c>
      <c r="H12" s="214">
        <v>7</v>
      </c>
      <c r="I12" s="214">
        <v>13</v>
      </c>
      <c r="J12" s="214">
        <v>15</v>
      </c>
      <c r="K12" s="214">
        <v>16</v>
      </c>
      <c r="L12" s="214">
        <v>17</v>
      </c>
      <c r="M12" s="214">
        <v>18</v>
      </c>
      <c r="N12" s="214">
        <v>18</v>
      </c>
      <c r="O12" s="215">
        <v>19</v>
      </c>
    </row>
    <row r="13" spans="2:15" ht="13.5" customHeight="1">
      <c r="B13" s="210">
        <v>5</v>
      </c>
      <c r="C13" s="213" t="s">
        <v>98</v>
      </c>
      <c r="D13" s="214"/>
      <c r="E13" s="214"/>
      <c r="F13" s="214">
        <v>2</v>
      </c>
      <c r="G13" s="214">
        <v>5</v>
      </c>
      <c r="H13" s="214">
        <v>11</v>
      </c>
      <c r="I13" s="214">
        <v>12</v>
      </c>
      <c r="J13" s="214">
        <v>12</v>
      </c>
      <c r="K13" s="214">
        <v>13</v>
      </c>
      <c r="L13" s="214">
        <v>17</v>
      </c>
      <c r="M13" s="214">
        <v>17</v>
      </c>
      <c r="N13" s="214">
        <v>17</v>
      </c>
      <c r="O13" s="215">
        <v>17</v>
      </c>
    </row>
    <row r="14" spans="2:15" ht="13.5" customHeight="1">
      <c r="B14" s="210">
        <v>6</v>
      </c>
      <c r="C14" s="213" t="s">
        <v>10</v>
      </c>
      <c r="D14" s="214"/>
      <c r="E14" s="214"/>
      <c r="F14" s="214"/>
      <c r="G14" s="214">
        <v>7</v>
      </c>
      <c r="H14" s="214">
        <v>8</v>
      </c>
      <c r="I14" s="214">
        <v>12</v>
      </c>
      <c r="J14" s="214">
        <v>13</v>
      </c>
      <c r="K14" s="214">
        <v>15</v>
      </c>
      <c r="L14" s="214">
        <v>16</v>
      </c>
      <c r="M14" s="214">
        <v>16</v>
      </c>
      <c r="N14" s="214">
        <v>16</v>
      </c>
      <c r="O14" s="215">
        <v>16</v>
      </c>
    </row>
    <row r="15" spans="2:15" ht="13.5" customHeight="1">
      <c r="B15" s="210">
        <v>7</v>
      </c>
      <c r="C15" s="213" t="s">
        <v>19</v>
      </c>
      <c r="D15" s="214"/>
      <c r="E15" s="214"/>
      <c r="F15" s="214">
        <v>1</v>
      </c>
      <c r="G15" s="214">
        <v>5</v>
      </c>
      <c r="H15" s="214">
        <v>6</v>
      </c>
      <c r="I15" s="214">
        <v>8</v>
      </c>
      <c r="J15" s="214">
        <v>10</v>
      </c>
      <c r="K15" s="214">
        <v>11</v>
      </c>
      <c r="L15" s="214">
        <v>11</v>
      </c>
      <c r="M15" s="214">
        <v>11</v>
      </c>
      <c r="N15" s="214">
        <v>11</v>
      </c>
      <c r="O15" s="215">
        <v>11</v>
      </c>
    </row>
    <row r="16" spans="2:15" ht="13.5" customHeight="1">
      <c r="B16" s="210">
        <v>8</v>
      </c>
      <c r="C16" s="213" t="s">
        <v>99</v>
      </c>
      <c r="D16" s="214"/>
      <c r="E16" s="214"/>
      <c r="F16" s="214"/>
      <c r="G16" s="214">
        <v>1</v>
      </c>
      <c r="H16" s="214">
        <v>1</v>
      </c>
      <c r="I16" s="214">
        <v>2</v>
      </c>
      <c r="J16" s="214">
        <v>5</v>
      </c>
      <c r="K16" s="214">
        <v>8</v>
      </c>
      <c r="L16" s="214">
        <v>8</v>
      </c>
      <c r="M16" s="214">
        <v>8</v>
      </c>
      <c r="N16" s="214">
        <v>8</v>
      </c>
      <c r="O16" s="215">
        <v>8</v>
      </c>
    </row>
    <row r="17" spans="2:15" ht="13.5" customHeight="1">
      <c r="B17" s="210">
        <v>9</v>
      </c>
      <c r="C17" s="213" t="s">
        <v>100</v>
      </c>
      <c r="D17" s="214"/>
      <c r="E17" s="214"/>
      <c r="F17" s="214"/>
      <c r="G17" s="214">
        <v>2</v>
      </c>
      <c r="H17" s="214">
        <v>2</v>
      </c>
      <c r="I17" s="214">
        <v>2</v>
      </c>
      <c r="J17" s="214">
        <v>2</v>
      </c>
      <c r="K17" s="214">
        <v>2</v>
      </c>
      <c r="L17" s="214">
        <v>2</v>
      </c>
      <c r="M17" s="214">
        <v>2</v>
      </c>
      <c r="N17" s="214">
        <v>5</v>
      </c>
      <c r="O17" s="215">
        <v>5</v>
      </c>
    </row>
    <row r="18" spans="2:15" ht="13.5" customHeight="1">
      <c r="B18" s="210">
        <v>10</v>
      </c>
      <c r="C18" s="213" t="s">
        <v>101</v>
      </c>
      <c r="D18" s="214">
        <v>1</v>
      </c>
      <c r="E18" s="214">
        <v>1</v>
      </c>
      <c r="F18" s="214">
        <v>1</v>
      </c>
      <c r="G18" s="214">
        <v>2</v>
      </c>
      <c r="H18" s="214">
        <v>2</v>
      </c>
      <c r="I18" s="214">
        <v>2</v>
      </c>
      <c r="J18" s="214">
        <v>2</v>
      </c>
      <c r="K18" s="214">
        <v>3</v>
      </c>
      <c r="L18" s="214">
        <v>3</v>
      </c>
      <c r="M18" s="214">
        <v>4</v>
      </c>
      <c r="N18" s="214">
        <v>4</v>
      </c>
      <c r="O18" s="215">
        <v>4</v>
      </c>
    </row>
    <row r="19" spans="2:15" ht="13.5" customHeight="1">
      <c r="B19" s="210">
        <v>11</v>
      </c>
      <c r="C19" s="213" t="s">
        <v>7</v>
      </c>
      <c r="D19" s="214"/>
      <c r="E19" s="214"/>
      <c r="F19" s="214"/>
      <c r="G19" s="214">
        <v>2</v>
      </c>
      <c r="H19" s="214">
        <v>2</v>
      </c>
      <c r="I19" s="214">
        <v>2</v>
      </c>
      <c r="J19" s="214">
        <v>3</v>
      </c>
      <c r="K19" s="214">
        <v>3</v>
      </c>
      <c r="L19" s="214">
        <v>3</v>
      </c>
      <c r="M19" s="214">
        <v>3</v>
      </c>
      <c r="N19" s="214">
        <v>3</v>
      </c>
      <c r="O19" s="215">
        <v>3</v>
      </c>
    </row>
    <row r="20" spans="2:15" ht="13.5" customHeight="1">
      <c r="B20" s="210">
        <v>12</v>
      </c>
      <c r="C20" s="213" t="s">
        <v>102</v>
      </c>
      <c r="D20" s="214">
        <v>1</v>
      </c>
      <c r="E20" s="214">
        <v>1</v>
      </c>
      <c r="F20" s="214">
        <v>1</v>
      </c>
      <c r="G20" s="214">
        <v>1</v>
      </c>
      <c r="H20" s="214">
        <v>1</v>
      </c>
      <c r="I20" s="214">
        <v>1</v>
      </c>
      <c r="J20" s="214">
        <v>1</v>
      </c>
      <c r="K20" s="214">
        <v>1</v>
      </c>
      <c r="L20" s="214">
        <v>1</v>
      </c>
      <c r="M20" s="214">
        <v>1</v>
      </c>
      <c r="N20" s="214">
        <v>3</v>
      </c>
      <c r="O20" s="215">
        <v>3</v>
      </c>
    </row>
    <row r="21" spans="2:15" ht="13.5" customHeight="1">
      <c r="B21" s="210">
        <v>13</v>
      </c>
      <c r="C21" s="213" t="s">
        <v>103</v>
      </c>
      <c r="D21" s="214">
        <v>1</v>
      </c>
      <c r="E21" s="214">
        <v>1</v>
      </c>
      <c r="F21" s="214">
        <v>1</v>
      </c>
      <c r="G21" s="214">
        <v>1</v>
      </c>
      <c r="H21" s="214">
        <v>1</v>
      </c>
      <c r="I21" s="214">
        <v>1</v>
      </c>
      <c r="J21" s="214">
        <v>1</v>
      </c>
      <c r="K21" s="214">
        <v>1</v>
      </c>
      <c r="L21" s="214">
        <v>1</v>
      </c>
      <c r="M21" s="214">
        <v>1</v>
      </c>
      <c r="N21" s="214">
        <v>2</v>
      </c>
      <c r="O21" s="215">
        <v>2</v>
      </c>
    </row>
    <row r="22" spans="2:15" ht="13.5" customHeight="1">
      <c r="B22" s="210">
        <v>14</v>
      </c>
      <c r="C22" s="213" t="s">
        <v>104</v>
      </c>
      <c r="D22" s="214"/>
      <c r="E22" s="214"/>
      <c r="F22" s="214"/>
      <c r="G22" s="214"/>
      <c r="H22" s="214"/>
      <c r="I22" s="214">
        <v>1</v>
      </c>
      <c r="J22" s="214">
        <v>1</v>
      </c>
      <c r="K22" s="214">
        <v>1</v>
      </c>
      <c r="L22" s="214">
        <v>1</v>
      </c>
      <c r="M22" s="214">
        <v>1</v>
      </c>
      <c r="N22" s="214">
        <v>1</v>
      </c>
      <c r="O22" s="215">
        <v>1</v>
      </c>
    </row>
    <row r="23" spans="2:15" ht="13.5" customHeight="1">
      <c r="B23" s="210">
        <v>15</v>
      </c>
      <c r="C23" s="213" t="s">
        <v>105</v>
      </c>
      <c r="D23" s="214"/>
      <c r="E23" s="214"/>
      <c r="F23" s="214"/>
      <c r="G23" s="214"/>
      <c r="H23" s="214"/>
      <c r="I23" s="214"/>
      <c r="J23" s="214"/>
      <c r="K23" s="214"/>
      <c r="L23" s="214">
        <v>1</v>
      </c>
      <c r="M23" s="214">
        <v>1</v>
      </c>
      <c r="N23" s="214">
        <v>1</v>
      </c>
      <c r="O23" s="215">
        <v>1</v>
      </c>
    </row>
    <row r="24" spans="2:15" ht="13.5" customHeight="1">
      <c r="B24" s="210">
        <v>16</v>
      </c>
      <c r="C24" s="213" t="s">
        <v>106</v>
      </c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>
        <v>1</v>
      </c>
      <c r="O24" s="215">
        <v>1</v>
      </c>
    </row>
    <row r="25" spans="4:15" ht="13.5" customHeight="1">
      <c r="D25" s="214">
        <f aca="true" t="shared" si="0" ref="D25:O25">SUM(D9:D24)</f>
        <v>3</v>
      </c>
      <c r="E25" s="214">
        <f t="shared" si="0"/>
        <v>11</v>
      </c>
      <c r="F25" s="214">
        <f t="shared" si="0"/>
        <v>29</v>
      </c>
      <c r="G25" s="214">
        <f t="shared" si="0"/>
        <v>71</v>
      </c>
      <c r="H25" s="214">
        <f t="shared" si="0"/>
        <v>108</v>
      </c>
      <c r="I25" s="214">
        <f t="shared" si="0"/>
        <v>144</v>
      </c>
      <c r="J25" s="214">
        <f t="shared" si="0"/>
        <v>162</v>
      </c>
      <c r="K25" s="214">
        <f t="shared" si="0"/>
        <v>180</v>
      </c>
      <c r="L25" s="214">
        <f t="shared" si="0"/>
        <v>198</v>
      </c>
      <c r="M25" s="214">
        <f t="shared" si="0"/>
        <v>203</v>
      </c>
      <c r="N25" s="214">
        <f t="shared" si="0"/>
        <v>213</v>
      </c>
      <c r="O25" s="215">
        <f t="shared" si="0"/>
        <v>216</v>
      </c>
    </row>
    <row r="27" ht="13.5" customHeight="1">
      <c r="M27" s="216"/>
    </row>
  </sheetData>
  <mergeCells count="3">
    <mergeCell ref="C3:N3"/>
    <mergeCell ref="C4:N4"/>
    <mergeCell ref="C5:N5"/>
  </mergeCells>
  <printOptions/>
  <pageMargins left="0.3937007874015748" right="0.1968503937007874" top="1.1811023622047245" bottom="0.1968503937007874" header="0.5118110236220472" footer="0.5118110236220472"/>
  <pageSetup horizontalDpi="180" verticalDpi="180" orientation="portrait" paperSize="9" r:id="rId1"/>
  <headerFooter alignWithMargins="0">
    <oddFooter>&amp;CVeidots LPAA pēc CSDD datiem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Olafs Ozols</dc:creator>
  <cp:keywords/>
  <dc:description/>
  <cp:lastModifiedBy>Normunds Zunna</cp:lastModifiedBy>
  <cp:lastPrinted>2003-10-07T14:17:34Z</cp:lastPrinted>
  <dcterms:created xsi:type="dcterms:W3CDTF">2003-01-06T15:49:37Z</dcterms:created>
  <dcterms:modified xsi:type="dcterms:W3CDTF">2008-01-22T12:04:39Z</dcterms:modified>
  <cp:category/>
  <cp:version/>
  <cp:contentType/>
  <cp:contentStatus/>
</cp:coreProperties>
</file>